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Z:\34250 AGRANDISSEMENT CENTRE POLMAR - 33780 LE VERDON SUR MER\34250 Dossier ATES\34250 Technique\34250 PRO-DCE\34250 Economie\"/>
    </mc:Choice>
  </mc:AlternateContent>
  <xr:revisionPtr revIDLastSave="0" documentId="13_ncr:1_{AF504309-F9E9-4E18-A247-DD97854137C0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LOT 01 VRD TF" sheetId="3" r:id="rId1"/>
    <sheet name="LOT 01 VRD TO" sheetId="5" r:id="rId2"/>
  </sheet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1" i="5" l="1"/>
  <c r="G90" i="5"/>
  <c r="G96" i="5"/>
  <c r="G97" i="5" s="1"/>
  <c r="G89" i="5"/>
  <c r="G88" i="5"/>
  <c r="G87" i="5"/>
  <c r="G86" i="5"/>
  <c r="G85" i="5"/>
  <c r="G84" i="5"/>
  <c r="G83" i="5"/>
  <c r="G82" i="5"/>
  <c r="G80" i="5"/>
  <c r="G79" i="5"/>
  <c r="G78" i="5"/>
  <c r="G77" i="5"/>
  <c r="G76" i="5"/>
  <c r="G81" i="5" s="1"/>
  <c r="G75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74" i="5" s="1"/>
  <c r="G48" i="5"/>
  <c r="G47" i="5"/>
  <c r="G46" i="5"/>
  <c r="G45" i="5"/>
  <c r="G44" i="5"/>
  <c r="G42" i="5"/>
  <c r="G41" i="5"/>
  <c r="G40" i="5"/>
  <c r="G39" i="5"/>
  <c r="G38" i="5"/>
  <c r="G37" i="5"/>
  <c r="G36" i="5"/>
  <c r="G35" i="5"/>
  <c r="G34" i="5"/>
  <c r="G33" i="5"/>
  <c r="G31" i="5"/>
  <c r="G30" i="5"/>
  <c r="G29" i="5"/>
  <c r="G28" i="5"/>
  <c r="G27" i="5"/>
  <c r="G26" i="5"/>
  <c r="G25" i="5"/>
  <c r="G24" i="5"/>
  <c r="G23" i="5"/>
  <c r="G21" i="5"/>
  <c r="G20" i="5"/>
  <c r="G19" i="5"/>
  <c r="G18" i="5"/>
  <c r="G17" i="5"/>
  <c r="G16" i="5"/>
  <c r="G15" i="5"/>
  <c r="G13" i="5"/>
  <c r="G12" i="5"/>
  <c r="G11" i="5"/>
  <c r="G10" i="5"/>
  <c r="G9" i="5"/>
  <c r="G8" i="5"/>
  <c r="G94" i="3"/>
  <c r="G83" i="3"/>
  <c r="G84" i="3"/>
  <c r="G85" i="3"/>
  <c r="G86" i="3"/>
  <c r="G87" i="3"/>
  <c r="G88" i="3"/>
  <c r="G89" i="3"/>
  <c r="G90" i="3"/>
  <c r="G91" i="3"/>
  <c r="G92" i="3"/>
  <c r="G93" i="3"/>
  <c r="G82" i="3"/>
  <c r="G76" i="3"/>
  <c r="G77" i="3"/>
  <c r="G78" i="3"/>
  <c r="G79" i="3"/>
  <c r="G80" i="3"/>
  <c r="G75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47" i="3"/>
  <c r="G38" i="3"/>
  <c r="G39" i="3"/>
  <c r="G40" i="3"/>
  <c r="G41" i="3"/>
  <c r="G42" i="3"/>
  <c r="G43" i="3"/>
  <c r="G44" i="3"/>
  <c r="G45" i="3"/>
  <c r="G37" i="3"/>
  <c r="G24" i="3"/>
  <c r="G25" i="3"/>
  <c r="G26" i="3"/>
  <c r="G27" i="3"/>
  <c r="G28" i="3"/>
  <c r="G29" i="3"/>
  <c r="G30" i="3"/>
  <c r="G31" i="3"/>
  <c r="G32" i="3"/>
  <c r="G33" i="3"/>
  <c r="G34" i="3"/>
  <c r="G35" i="3"/>
  <c r="G23" i="3"/>
  <c r="G15" i="3"/>
  <c r="G16" i="3"/>
  <c r="G17" i="3"/>
  <c r="G18" i="3"/>
  <c r="G19" i="3"/>
  <c r="G20" i="3"/>
  <c r="G21" i="3"/>
  <c r="G14" i="3"/>
  <c r="G8" i="3"/>
  <c r="G9" i="3"/>
  <c r="G10" i="3"/>
  <c r="G11" i="3"/>
  <c r="G12" i="3"/>
  <c r="G7" i="3"/>
  <c r="G14" i="5" l="1"/>
  <c r="G32" i="5"/>
  <c r="G43" i="5"/>
  <c r="G22" i="5"/>
  <c r="G36" i="3"/>
  <c r="G13" i="3"/>
  <c r="G74" i="3"/>
  <c r="G81" i="3"/>
  <c r="G46" i="3"/>
  <c r="G95" i="3"/>
  <c r="G22" i="3"/>
  <c r="G92" i="5" l="1"/>
  <c r="G93" i="5" s="1"/>
  <c r="G96" i="3"/>
  <c r="G97" i="3" s="1"/>
  <c r="G98" i="5" l="1"/>
  <c r="G98" i="3"/>
</calcChain>
</file>

<file path=xl/sharedStrings.xml><?xml version="1.0" encoding="utf-8"?>
<sst xmlns="http://schemas.openxmlformats.org/spreadsheetml/2006/main" count="467" uniqueCount="217">
  <si>
    <t>CADRE DE BORDEREAU</t>
  </si>
  <si>
    <t>AGRANDISSEMENT DU CENTRE POLMAR DU VERDON-SUR-MER</t>
  </si>
  <si>
    <t>N°</t>
  </si>
  <si>
    <t>Désignation</t>
  </si>
  <si>
    <t>U</t>
  </si>
  <si>
    <t>Qté ent.</t>
  </si>
  <si>
    <t>Prix Unitaire</t>
  </si>
  <si>
    <t>Montant HT</t>
  </si>
  <si>
    <t>02</t>
  </si>
  <si>
    <t>DESCRIPTION DES OUVRAGES</t>
  </si>
  <si>
    <t>02.1</t>
  </si>
  <si>
    <t>INSTALLATION DE CHANTIER - ÉTUDE</t>
  </si>
  <si>
    <t>02.1.1</t>
  </si>
  <si>
    <t>INSTALLATION DE CHANTIER - ETUDES</t>
  </si>
  <si>
    <t>ens</t>
  </si>
  <si>
    <t>02.1.2</t>
  </si>
  <si>
    <t>CONSTAT D'HUISSIER</t>
  </si>
  <si>
    <t>02.1.3</t>
  </si>
  <si>
    <t>RECONNAISSANCE DES RÉSEAUX ET DES LIEUX</t>
  </si>
  <si>
    <t>02.1.4</t>
  </si>
  <si>
    <t>NOTE DE CALCUL DE GESTION DES EAUX PLUVIALES</t>
  </si>
  <si>
    <t>Sous-Total HT de INSTALLATION DE CHANTIER - ÉTUDE</t>
  </si>
  <si>
    <t>02.2</t>
  </si>
  <si>
    <t>DÉMOLITION - DÉBOISEMENT</t>
  </si>
  <si>
    <t>02.2.1</t>
  </si>
  <si>
    <t>DECONSTRUCTION DU BÂTIMENT BRX</t>
  </si>
  <si>
    <t>02.2.2</t>
  </si>
  <si>
    <t>DECONSTRUCTION DU LOCAL GAZ</t>
  </si>
  <si>
    <t>02.2.3</t>
  </si>
  <si>
    <t>RABOTAGE ET EVACUATION DES REVETEMENTS EXTERIEURS</t>
  </si>
  <si>
    <t>02.2.3.1</t>
  </si>
  <si>
    <t>Emprise extension hangar POLMAR</t>
  </si>
  <si>
    <t>m²</t>
  </si>
  <si>
    <t>02.2.3.2</t>
  </si>
  <si>
    <t>Bâtiment CEI</t>
  </si>
  <si>
    <t>02.2.5</t>
  </si>
  <si>
    <t>DÉMOLITION DE RÉSEAU EXTÉRIEUR</t>
  </si>
  <si>
    <t>02.2.5.1</t>
  </si>
  <si>
    <t>DÉPOSE DE RÉSEAU ENTERRÉ EXISTANT</t>
  </si>
  <si>
    <t>Sous-Total HT de DÉMOLITION - DÉBOISEMENT</t>
  </si>
  <si>
    <t>02.3</t>
  </si>
  <si>
    <t>TERRASSEMENTS</t>
  </si>
  <si>
    <t>02.3.1</t>
  </si>
  <si>
    <t>DÉCAPAGE DE LA TERRE VÉGÉTALE</t>
  </si>
  <si>
    <t>m³</t>
  </si>
  <si>
    <t>02.3.1.1</t>
  </si>
  <si>
    <t>Extension Stockage/Auvent Polmar</t>
  </si>
  <si>
    <t>02.3.2</t>
  </si>
  <si>
    <t>STOCKAGE DE LA TERRE VÉGÉTALE</t>
  </si>
  <si>
    <t>02.3.2.1</t>
  </si>
  <si>
    <t>02.3.3</t>
  </si>
  <si>
    <t>ÉVACUATION  DE LA TERRE VÉGÉTALE</t>
  </si>
  <si>
    <t>02.3.3.1</t>
  </si>
  <si>
    <t>Extensions Stockage/Auvent Polmar</t>
  </si>
  <si>
    <t>02.3.4</t>
  </si>
  <si>
    <t>TERRASSEMENT DE PLEINE MASSE POUR FOND DE FORME</t>
  </si>
  <si>
    <t>02.3.4.1</t>
  </si>
  <si>
    <t>02.3.4.2</t>
  </si>
  <si>
    <t>Extension bâtiment CEI</t>
  </si>
  <si>
    <t>02.3.5</t>
  </si>
  <si>
    <t>ÉVACUATION A LA DÉCHARGE DES DÉBLAIS</t>
  </si>
  <si>
    <t>02.3.5.1</t>
  </si>
  <si>
    <t>02.3.5.2</t>
  </si>
  <si>
    <t>Sous-Total HT de TERRASSEMENTS</t>
  </si>
  <si>
    <t>02.4</t>
  </si>
  <si>
    <t>RÉALISATION DE PLATEFORMES</t>
  </si>
  <si>
    <t>02.4.1</t>
  </si>
  <si>
    <t>FILM NON TISSE ANTICONTAMINANT</t>
  </si>
  <si>
    <t>02.4.1.1</t>
  </si>
  <si>
    <t>02.4.1.2</t>
  </si>
  <si>
    <t>02.4.2</t>
  </si>
  <si>
    <t>PLATEFORME PF2  GNT 0/31.5  POUR VOIRIE</t>
  </si>
  <si>
    <t>02.4.3</t>
  </si>
  <si>
    <t>PLATEFORME EN GNT 0/31.5  POUR BATIMENT</t>
  </si>
  <si>
    <t>02.4.3.1</t>
  </si>
  <si>
    <t>Extension Stockage Polmar</t>
  </si>
  <si>
    <t>02.4.3.2</t>
  </si>
  <si>
    <t>02.4.4</t>
  </si>
  <si>
    <t>ESSAI DE PLAQUE</t>
  </si>
  <si>
    <t>u</t>
  </si>
  <si>
    <t>Sous-Total HT de RÉALISATION DE PLATEFORMES</t>
  </si>
  <si>
    <t>02.5</t>
  </si>
  <si>
    <t>CANALISATIONS - RACCORDEMENTS - TRAITEMENT</t>
  </si>
  <si>
    <t>02.5.1</t>
  </si>
  <si>
    <t>TRAITEMENT EP</t>
  </si>
  <si>
    <t>02.5.1.1</t>
  </si>
  <si>
    <t>CANALISATIONS EN PVC COMPACT POUR LE RÉSEAU EP</t>
  </si>
  <si>
    <t>02.5.1.1.1</t>
  </si>
  <si>
    <t>CANALISATIONS EN PVC - CR8</t>
  </si>
  <si>
    <t>ml</t>
  </si>
  <si>
    <t>02.5.1.2</t>
  </si>
  <si>
    <t>REGARD EN BÉTON POUR LE RÉSEAU EP</t>
  </si>
  <si>
    <t>02.5.1.2.1</t>
  </si>
  <si>
    <t>Regard avec tampon carré - CLASSE C250 - Hauteur 0,50 à 0,80 ml</t>
  </si>
  <si>
    <t>02.5.1.2.2</t>
  </si>
  <si>
    <t>Regard avec tampon carré - CLASSE D400 - Hauteur 0,50 à 0,80 ml</t>
  </si>
  <si>
    <t>02.5.1.2.3</t>
  </si>
  <si>
    <t>Regard avec tampon rond  - CLASSE D400 - Hauteur : 0,90 à 1,40 ml</t>
  </si>
  <si>
    <t>02.5.1.3</t>
  </si>
  <si>
    <t>REGARD EN BÉTON POUR LE RÉSEAU EP AVEC GRILLE AVALOIR</t>
  </si>
  <si>
    <t>02.5.1.3.1</t>
  </si>
  <si>
    <t>REGARD - CLASSE D400 - Hauteur : 0,60 à 0,80 ml</t>
  </si>
  <si>
    <t>02.5.1.5</t>
  </si>
  <si>
    <t>RACCORDEMENT RÉSEAU EP SUR RÉSEAU EXISTANT</t>
  </si>
  <si>
    <t>02.5.1.6</t>
  </si>
  <si>
    <t>BASSIN D'INFILTRATION POUR LE RÉSEAU EP</t>
  </si>
  <si>
    <t>02.5.1.6.1</t>
  </si>
  <si>
    <t>volume utile 525 m3</t>
  </si>
  <si>
    <t>02.5.1.6.2</t>
  </si>
  <si>
    <t>volume utile 49 m3</t>
  </si>
  <si>
    <t>02.5.1.7</t>
  </si>
  <si>
    <t>NOUE D'INFILTRATION SURFACE ENHERBÉE</t>
  </si>
  <si>
    <t>02.5.2</t>
  </si>
  <si>
    <t>TRAITEMENT EU/EV</t>
  </si>
  <si>
    <t>02.5.2.1</t>
  </si>
  <si>
    <t>CANALISATIONS EN PVC COMPACT POUR LE RÉSEAU EU/EV</t>
  </si>
  <si>
    <t>02.5.2.1.1</t>
  </si>
  <si>
    <t>02.5.2.2</t>
  </si>
  <si>
    <t>REGARD EN BÉTON POUR LE RÉSEAU EU/EV</t>
  </si>
  <si>
    <t>02.5.2.2.1</t>
  </si>
  <si>
    <t>Regard avec tampon carré - CLASSE C250 - Hauteur 0,40 à 0.60 ml</t>
  </si>
  <si>
    <t>02.5.2.2.2</t>
  </si>
  <si>
    <t>Regard avec tampon rond   - CLASSE C250 - Hauteur : 0,90 à 1,40 ml</t>
  </si>
  <si>
    <t>02.5.2.2.3</t>
  </si>
  <si>
    <t>Regard avec tampon rond - CLASSE D400 - Hauteur : 0,90 à 1,40 ml</t>
  </si>
  <si>
    <t>02.5.2.3</t>
  </si>
  <si>
    <t>RACCORDEMENT RÉSEAU EU SUR RÉSEAU EXISTANT</t>
  </si>
  <si>
    <t>02.5.3</t>
  </si>
  <si>
    <t>DIVERS</t>
  </si>
  <si>
    <t>02.5.3.1</t>
  </si>
  <si>
    <t>ADAPTATION DE REGARD EXISTANT</t>
  </si>
  <si>
    <t>02.5.3.2</t>
  </si>
  <si>
    <t>NETTOYAGE - INSPECTION - ESSAIS</t>
  </si>
  <si>
    <t>02.5.3.3</t>
  </si>
  <si>
    <t>CANIVEAU ACCES PMR</t>
  </si>
  <si>
    <t>Sous-Total HT de CANALISATIONS - RACCORDEMENTS - TRAITEMENT</t>
  </si>
  <si>
    <t>02.6</t>
  </si>
  <si>
    <t>RÉSEAU - ALIMENTATION</t>
  </si>
  <si>
    <t>02.6.1</t>
  </si>
  <si>
    <t>FOUILLE EN TRANCHÉE POUR RÉSEAUX</t>
  </si>
  <si>
    <t>02.6.2</t>
  </si>
  <si>
    <t>REGARDS DIVERS</t>
  </si>
  <si>
    <t>02.6.2.1</t>
  </si>
  <si>
    <t>CHAMBRE DE TIRAGE - L2T</t>
  </si>
  <si>
    <t>02.6.2.2</t>
  </si>
  <si>
    <t>REGARD DE TIRAGE</t>
  </si>
  <si>
    <t>02.6.2.3</t>
  </si>
  <si>
    <t>REGARD POUR COMPTEUR AEP</t>
  </si>
  <si>
    <t>Sous-Total HT de RÉSEAU - ALIMENTATION</t>
  </si>
  <si>
    <t>02.7</t>
  </si>
  <si>
    <t>FINITION - DIVERS</t>
  </si>
  <si>
    <t>02.7.1</t>
  </si>
  <si>
    <t>FINITION DE BORDURE</t>
  </si>
  <si>
    <t>02.7.1.1</t>
  </si>
  <si>
    <t>BORDURE DE TROTTOIR EN BÉTON - TYPE T2</t>
  </si>
  <si>
    <t>02.7.2</t>
  </si>
  <si>
    <t>FINITION DE SURFACE</t>
  </si>
  <si>
    <t>02.7.2.1</t>
  </si>
  <si>
    <t>REVÊTEMENT TAPIS ENROBÉ NOIR - TYPE BBSG  VOIRIE LOURDE</t>
  </si>
  <si>
    <t>02.7.2.2</t>
  </si>
  <si>
    <t>REMISE EN ETAT ET APPORT DE TERRE VEGETALE ET ENGAZONNEMENT</t>
  </si>
  <si>
    <t>02.7.2.2.1</t>
  </si>
  <si>
    <t>02.7.2.3</t>
  </si>
  <si>
    <t>RACCORDEMENTS ET REPRISE DE FINITIONS</t>
  </si>
  <si>
    <t>02.7.2.3.1</t>
  </si>
  <si>
    <t>Reprise revêtement de sol en enrobé - voirie lourde</t>
  </si>
  <si>
    <t>02.7.2.3.2</t>
  </si>
  <si>
    <t>Reprise du revêtement de sol existant au droit des saignées</t>
  </si>
  <si>
    <t>02.7.3</t>
  </si>
  <si>
    <t>MARQUAGE</t>
  </si>
  <si>
    <t>02.7.3.1</t>
  </si>
  <si>
    <t>PANNEAUX DIRECTIONNELS</t>
  </si>
  <si>
    <t>02.7.3.2</t>
  </si>
  <si>
    <t>SIGNALISATION AU SOL</t>
  </si>
  <si>
    <t>Sous-Total HT de FINITION - DIVERS</t>
  </si>
  <si>
    <t>Tranche Optionnelle</t>
  </si>
  <si>
    <t>02.2.3.3</t>
  </si>
  <si>
    <t>Réfection voirie</t>
  </si>
  <si>
    <t>02.2.3.4</t>
  </si>
  <si>
    <t>Auvent aire de lavage</t>
  </si>
  <si>
    <t>02.2.4</t>
  </si>
  <si>
    <t>DÉMOLITION DE CLÔTURE</t>
  </si>
  <si>
    <t>02.3.4.3</t>
  </si>
  <si>
    <t>02.3.4.4</t>
  </si>
  <si>
    <t>02.3.4.5</t>
  </si>
  <si>
    <t>Stockage feu et abri gaz</t>
  </si>
  <si>
    <t>02.3.5.3</t>
  </si>
  <si>
    <t>02.3.5.4</t>
  </si>
  <si>
    <t>02.3.5.5</t>
  </si>
  <si>
    <t>02.4.1.3</t>
  </si>
  <si>
    <t>02.4.1.4</t>
  </si>
  <si>
    <t>02.4.1.5</t>
  </si>
  <si>
    <t>02.4.3.3</t>
  </si>
  <si>
    <t>02.4.3.4</t>
  </si>
  <si>
    <t>02.5.1.4</t>
  </si>
  <si>
    <t>CANIVEAU A GRILLE CLASSE D 400</t>
  </si>
  <si>
    <t>02.5.1.7.1</t>
  </si>
  <si>
    <t>Noue d'infiltration de 200m²</t>
  </si>
  <si>
    <t>02.5.1.7.2</t>
  </si>
  <si>
    <t>Noue d'infiltration de 100m²</t>
  </si>
  <si>
    <t>02.5.1.8</t>
  </si>
  <si>
    <t>MASSIF DRAINANT DE 20M3</t>
  </si>
  <si>
    <t>02.5.2.4</t>
  </si>
  <si>
    <t>POMPE DE RELEVAGE POUR LE RÉSEAU EU</t>
  </si>
  <si>
    <t>02.5.2.5</t>
  </si>
  <si>
    <t>SÉPARATEUR A HYDROCARBURES</t>
  </si>
  <si>
    <t>MONTANT HT TOUTES TRANCHES</t>
  </si>
  <si>
    <t>MONTANT TVA A 20,00 % TOUTES TRANCHES</t>
  </si>
  <si>
    <t>MONTANT TTC TOUTES TRANCHES</t>
  </si>
  <si>
    <t>Tranche Ferme</t>
  </si>
  <si>
    <t>Lot n°01 - VRD</t>
  </si>
  <si>
    <t>MONTANT HT - Tranche Optionnelle</t>
  </si>
  <si>
    <t>MONTANT TVA A 20% - Tranche Optionnelle</t>
  </si>
  <si>
    <t>MONTANT TTC 02 - Tranche Optionnelle</t>
  </si>
  <si>
    <r>
      <t xml:space="preserve">MONTANT </t>
    </r>
    <r>
      <rPr>
        <b/>
        <sz val="10"/>
        <rFont val="Calibri"/>
        <family val="2"/>
      </rPr>
      <t>HT - Tranche Ferme</t>
    </r>
  </si>
  <si>
    <t>MONTANT TVA A 20% - Tranche Ferme</t>
  </si>
  <si>
    <t>MONTANT TTC  - Tranche Ferme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</si>
</sst>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000"/>
    <numFmt numFmtId="165" formatCode="#,##0.000"/>
  </numFmts>
  <fonts count="14" x14ac:knownFonts="1">
    <font>
      <sz val="8.25"/>
      <name val="Microsoft Sans Serif"/>
      <family val="2"/>
      <charset val="1"/>
    </font>
    <font>
      <b/>
      <sz val="18"/>
      <name val="Calibri"/>
      <charset val="1"/>
    </font>
    <font>
      <b/>
      <sz val="18"/>
      <color rgb="FF333333"/>
      <name val="Calibri"/>
      <charset val="1"/>
    </font>
    <font>
      <b/>
      <sz val="12"/>
      <name val="Calibri"/>
      <charset val="1"/>
    </font>
    <font>
      <b/>
      <sz val="12"/>
      <color rgb="FF000000"/>
      <name val="Calibri"/>
      <charset val="1"/>
    </font>
    <font>
      <b/>
      <sz val="11"/>
      <color rgb="FF000000"/>
      <name val="Calibri"/>
      <charset val="1"/>
    </font>
    <font>
      <b/>
      <sz val="9"/>
      <color rgb="FF000000"/>
      <name val="Calibri"/>
      <charset val="1"/>
    </font>
    <font>
      <b/>
      <sz val="8"/>
      <color theme="1"/>
      <name val="Calibri"/>
      <charset val="1"/>
    </font>
    <font>
      <sz val="9"/>
      <color theme="1"/>
      <name val="Calibri"/>
      <charset val="1"/>
    </font>
    <font>
      <b/>
      <sz val="10"/>
      <name val="Calibri"/>
      <charset val="1"/>
    </font>
    <font>
      <b/>
      <sz val="10"/>
      <color theme="1"/>
      <name val="Calibri"/>
      <charset val="1"/>
    </font>
    <font>
      <b/>
      <sz val="11"/>
      <name val="Calibri"/>
      <family val="2"/>
    </font>
    <font>
      <b/>
      <sz val="8"/>
      <color theme="1"/>
      <name val="Calibri"/>
      <family val="2"/>
    </font>
    <font>
      <b/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5F5F5"/>
      </patternFill>
    </fill>
  </fills>
  <borders count="23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thin">
        <color rgb="FF646464"/>
      </left>
      <right style="thin">
        <color rgb="FF646464"/>
      </right>
      <top style="thin">
        <color rgb="FF646464"/>
      </top>
      <bottom style="thin">
        <color rgb="FF646464"/>
      </bottom>
      <diagonal/>
    </border>
    <border>
      <left/>
      <right style="thin">
        <color rgb="FF646464"/>
      </right>
      <top style="thin">
        <color rgb="FF646464"/>
      </top>
      <bottom style="thin">
        <color rgb="FF646464"/>
      </bottom>
      <diagonal/>
    </border>
    <border>
      <left style="thin">
        <color rgb="FF646464"/>
      </left>
      <right style="thin">
        <color rgb="FF646464"/>
      </right>
      <top/>
      <bottom style="thin">
        <color rgb="FF646464"/>
      </bottom>
      <diagonal/>
    </border>
    <border>
      <left/>
      <right style="thin">
        <color rgb="FF646464"/>
      </right>
      <top/>
      <bottom style="thin">
        <color rgb="FF646464"/>
      </bottom>
      <diagonal/>
    </border>
    <border>
      <left/>
      <right/>
      <top/>
      <bottom style="thin">
        <color rgb="FF646464"/>
      </bottom>
      <diagonal/>
    </border>
    <border>
      <left style="thin">
        <color rgb="FF646464"/>
      </left>
      <right/>
      <top/>
      <bottom style="thin">
        <color rgb="FF646464"/>
      </bottom>
      <diagonal/>
    </border>
    <border>
      <left style="medium">
        <color indexed="64"/>
      </left>
      <right/>
      <top style="medium">
        <color indexed="64"/>
      </top>
      <bottom style="thin">
        <color rgb="FF646464"/>
      </bottom>
      <diagonal/>
    </border>
    <border>
      <left/>
      <right/>
      <top style="medium">
        <color indexed="64"/>
      </top>
      <bottom style="thin">
        <color rgb="FF646464"/>
      </bottom>
      <diagonal/>
    </border>
    <border>
      <left/>
      <right style="thin">
        <color rgb="FF646464"/>
      </right>
      <top style="medium">
        <color indexed="64"/>
      </top>
      <bottom style="thin">
        <color rgb="FF646464"/>
      </bottom>
      <diagonal/>
    </border>
    <border>
      <left/>
      <right style="medium">
        <color indexed="64"/>
      </right>
      <top style="medium">
        <color indexed="64"/>
      </top>
      <bottom style="thin">
        <color rgb="FF646464"/>
      </bottom>
      <diagonal/>
    </border>
    <border>
      <left style="medium">
        <color indexed="64"/>
      </left>
      <right/>
      <top/>
      <bottom style="thin">
        <color rgb="FF646464"/>
      </bottom>
      <diagonal/>
    </border>
    <border>
      <left/>
      <right style="medium">
        <color indexed="64"/>
      </right>
      <top/>
      <bottom style="thin">
        <color rgb="FF6464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6464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top"/>
      <protection locked="0"/>
    </xf>
  </cellStyleXfs>
  <cellXfs count="53">
    <xf numFmtId="0" fontId="0" fillId="0" borderId="0" xfId="0">
      <alignment vertical="top"/>
      <protection locked="0"/>
    </xf>
    <xf numFmtId="0" fontId="0" fillId="2" borderId="0" xfId="0" applyFill="1">
      <alignment vertical="top"/>
      <protection locked="0"/>
    </xf>
    <xf numFmtId="0" fontId="0" fillId="2" borderId="7" xfId="0" applyFill="1" applyBorder="1">
      <alignment vertical="top"/>
      <protection locked="0"/>
    </xf>
    <xf numFmtId="0" fontId="0" fillId="2" borderId="8" xfId="0" applyFill="1" applyBorder="1">
      <alignment vertical="top"/>
      <protection locked="0"/>
    </xf>
    <xf numFmtId="0" fontId="0" fillId="0" borderId="8" xfId="0" applyBorder="1">
      <alignment vertical="top"/>
      <protection locked="0"/>
    </xf>
    <xf numFmtId="0" fontId="4" fillId="2" borderId="9" xfId="0" applyFont="1" applyFill="1" applyBorder="1" applyAlignment="1">
      <alignment vertical="center"/>
      <protection locked="0"/>
    </xf>
    <xf numFmtId="0" fontId="4" fillId="2" borderId="10" xfId="0" applyFont="1" applyFill="1" applyBorder="1" applyAlignment="1">
      <alignment vertical="center"/>
      <protection locked="0"/>
    </xf>
    <xf numFmtId="0" fontId="6" fillId="0" borderId="9" xfId="0" applyFont="1" applyBorder="1" applyAlignment="1">
      <alignment horizontal="center" vertical="center"/>
      <protection locked="0"/>
    </xf>
    <xf numFmtId="0" fontId="6" fillId="0" borderId="10" xfId="0" applyFont="1" applyBorder="1" applyAlignment="1">
      <alignment horizontal="center" vertical="center"/>
      <protection locked="0"/>
    </xf>
    <xf numFmtId="49" fontId="7" fillId="0" borderId="9" xfId="0" applyNumberFormat="1" applyFont="1" applyBorder="1" applyAlignment="1">
      <alignment horizontal="left" vertical="center" wrapText="1"/>
      <protection locked="0"/>
    </xf>
    <xf numFmtId="0" fontId="7" fillId="0" borderId="10" xfId="0" applyFont="1" applyBorder="1" applyAlignment="1">
      <alignment horizontal="left" vertical="center" wrapText="1"/>
      <protection locked="0"/>
    </xf>
    <xf numFmtId="0" fontId="7" fillId="0" borderId="10" xfId="0" applyFont="1" applyBorder="1" applyAlignment="1">
      <alignment horizontal="center" vertical="center"/>
      <protection locked="0"/>
    </xf>
    <xf numFmtId="0" fontId="7" fillId="0" borderId="10" xfId="0" applyFont="1" applyBorder="1" applyAlignment="1">
      <alignment horizontal="right" vertical="center"/>
      <protection locked="0"/>
    </xf>
    <xf numFmtId="49" fontId="7" fillId="0" borderId="9" xfId="0" applyNumberFormat="1" applyFont="1" applyBorder="1" applyAlignment="1">
      <alignment vertical="center" wrapText="1"/>
      <protection locked="0"/>
    </xf>
    <xf numFmtId="0" fontId="7" fillId="0" borderId="10" xfId="0" applyFont="1" applyBorder="1" applyAlignment="1">
      <alignment vertical="center" wrapText="1"/>
      <protection locked="0"/>
    </xf>
    <xf numFmtId="49" fontId="7" fillId="0" borderId="10" xfId="0" applyNumberFormat="1" applyFont="1" applyBorder="1" applyAlignment="1">
      <alignment horizontal="center" vertical="center" wrapText="1"/>
      <protection locked="0"/>
    </xf>
    <xf numFmtId="164" fontId="7" fillId="0" borderId="10" xfId="0" applyNumberFormat="1" applyFont="1" applyBorder="1" applyAlignment="1">
      <alignment horizontal="right" vertical="center"/>
      <protection locked="0"/>
    </xf>
    <xf numFmtId="3" fontId="7" fillId="0" borderId="10" xfId="0" applyNumberFormat="1" applyFont="1" applyBorder="1" applyAlignment="1">
      <alignment horizontal="right" vertical="center"/>
      <protection locked="0"/>
    </xf>
    <xf numFmtId="7" fontId="7" fillId="0" borderId="10" xfId="0" applyNumberFormat="1" applyFont="1" applyBorder="1" applyAlignment="1">
      <alignment horizontal="right" vertical="center"/>
      <protection locked="0"/>
    </xf>
    <xf numFmtId="165" fontId="7" fillId="0" borderId="10" xfId="0" applyNumberFormat="1" applyFont="1" applyBorder="1" applyAlignment="1">
      <alignment horizontal="right" vertical="center"/>
      <protection locked="0"/>
    </xf>
    <xf numFmtId="7" fontId="8" fillId="3" borderId="10" xfId="0" applyNumberFormat="1" applyFont="1" applyFill="1" applyBorder="1" applyAlignment="1" applyProtection="1">
      <alignment horizontal="right" vertical="center"/>
    </xf>
    <xf numFmtId="4" fontId="7" fillId="0" borderId="10" xfId="0" applyNumberFormat="1" applyFont="1" applyBorder="1" applyAlignment="1">
      <alignment horizontal="right" vertical="center"/>
      <protection locked="0"/>
    </xf>
    <xf numFmtId="7" fontId="10" fillId="0" borderId="10" xfId="0" applyNumberFormat="1" applyFont="1" applyBorder="1" applyAlignment="1" applyProtection="1">
      <alignment horizontal="right" vertical="center"/>
    </xf>
    <xf numFmtId="7" fontId="10" fillId="0" borderId="16" xfId="0" applyNumberFormat="1" applyFont="1" applyBorder="1" applyAlignment="1" applyProtection="1">
      <alignment horizontal="right" vertical="center"/>
    </xf>
    <xf numFmtId="7" fontId="10" fillId="0" borderId="18" xfId="0" applyNumberFormat="1" applyFont="1" applyBorder="1" applyAlignment="1" applyProtection="1">
      <alignment horizontal="right" vertical="center"/>
    </xf>
    <xf numFmtId="7" fontId="10" fillId="0" borderId="22" xfId="0" applyNumberFormat="1" applyFont="1" applyBorder="1" applyAlignment="1" applyProtection="1">
      <alignment horizontal="right" vertical="center"/>
    </xf>
    <xf numFmtId="49" fontId="12" fillId="0" borderId="10" xfId="0" applyNumberFormat="1" applyFont="1" applyBorder="1" applyAlignment="1">
      <alignment horizontal="center" vertical="center" wrapText="1"/>
      <protection locked="0"/>
    </xf>
    <xf numFmtId="49" fontId="13" fillId="0" borderId="12" xfId="0" applyNumberFormat="1" applyFont="1" applyBorder="1" applyAlignment="1">
      <alignment horizontal="left" vertical="center" wrapText="1"/>
      <protection locked="0"/>
    </xf>
    <xf numFmtId="49" fontId="9" fillId="0" borderId="11" xfId="0" applyNumberFormat="1" applyFont="1" applyBorder="1" applyAlignment="1">
      <alignment horizontal="left" vertical="center" wrapText="1"/>
      <protection locked="0"/>
    </xf>
    <xf numFmtId="49" fontId="9" fillId="0" borderId="10" xfId="0" applyNumberFormat="1" applyFont="1" applyBorder="1" applyAlignment="1">
      <alignment horizontal="left" vertical="center" wrapText="1"/>
      <protection locked="0"/>
    </xf>
    <xf numFmtId="49" fontId="6" fillId="3" borderId="12" xfId="0" applyNumberFormat="1" applyFont="1" applyFill="1" applyBorder="1" applyAlignment="1">
      <alignment horizontal="left" vertical="center" wrapText="1" indent="11"/>
      <protection locked="0"/>
    </xf>
    <xf numFmtId="49" fontId="6" fillId="3" borderId="11" xfId="0" applyNumberFormat="1" applyFont="1" applyFill="1" applyBorder="1" applyAlignment="1">
      <alignment horizontal="left" vertical="center" wrapText="1" indent="11"/>
      <protection locked="0"/>
    </xf>
    <xf numFmtId="49" fontId="6" fillId="3" borderId="10" xfId="0" applyNumberFormat="1" applyFont="1" applyFill="1" applyBorder="1" applyAlignment="1">
      <alignment horizontal="left" vertical="center" wrapText="1" indent="11"/>
      <protection locked="0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2" fillId="2" borderId="4" xfId="0" applyFont="1" applyFill="1" applyBorder="1" applyAlignment="1">
      <alignment horizontal="center" vertical="center" wrapText="1"/>
      <protection locked="0"/>
    </xf>
    <xf numFmtId="0" fontId="2" fillId="2" borderId="5" xfId="0" applyFont="1" applyFill="1" applyBorder="1" applyAlignment="1">
      <alignment horizontal="center" vertical="center" wrapText="1"/>
      <protection locked="0"/>
    </xf>
    <xf numFmtId="0" fontId="2" fillId="2" borderId="6" xfId="0" applyFont="1" applyFill="1" applyBorder="1" applyAlignment="1">
      <alignment horizontal="center" vertical="center" wrapText="1"/>
      <protection locked="0"/>
    </xf>
    <xf numFmtId="0" fontId="3" fillId="2" borderId="4" xfId="0" applyFont="1" applyFill="1" applyBorder="1" applyAlignment="1">
      <alignment horizontal="left" vertical="center"/>
      <protection locked="0"/>
    </xf>
    <xf numFmtId="0" fontId="3" fillId="2" borderId="5" xfId="0" applyFont="1" applyFill="1" applyBorder="1" applyAlignment="1">
      <alignment horizontal="left" vertical="center"/>
      <protection locked="0"/>
    </xf>
    <xf numFmtId="0" fontId="3" fillId="2" borderId="6" xfId="0" applyFont="1" applyFill="1" applyBorder="1" applyAlignment="1">
      <alignment horizontal="left" vertical="center"/>
      <protection locked="0"/>
    </xf>
    <xf numFmtId="0" fontId="11" fillId="0" borderId="11" xfId="0" applyFont="1" applyBorder="1" applyAlignment="1">
      <alignment horizontal="center" vertical="center"/>
      <protection locked="0"/>
    </xf>
    <xf numFmtId="0" fontId="5" fillId="0" borderId="11" xfId="0" applyFont="1" applyBorder="1" applyAlignment="1">
      <alignment horizontal="center" vertical="center"/>
      <protection locked="0"/>
    </xf>
    <xf numFmtId="0" fontId="5" fillId="0" borderId="10" xfId="0" applyFont="1" applyBorder="1" applyAlignment="1">
      <alignment horizontal="center" vertical="center"/>
      <protection locked="0"/>
    </xf>
    <xf numFmtId="49" fontId="9" fillId="0" borderId="19" xfId="0" applyNumberFormat="1" applyFont="1" applyBorder="1" applyAlignment="1">
      <alignment horizontal="left" vertical="center" wrapText="1"/>
      <protection locked="0"/>
    </xf>
    <xf numFmtId="49" fontId="9" fillId="0" borderId="20" xfId="0" applyNumberFormat="1" applyFont="1" applyBorder="1" applyAlignment="1">
      <alignment horizontal="left" vertical="center" wrapText="1"/>
      <protection locked="0"/>
    </xf>
    <xf numFmtId="49" fontId="9" fillId="0" borderId="21" xfId="0" applyNumberFormat="1" applyFont="1" applyBorder="1" applyAlignment="1">
      <alignment horizontal="left" vertical="center" wrapText="1"/>
      <protection locked="0"/>
    </xf>
    <xf numFmtId="49" fontId="9" fillId="0" borderId="12" xfId="0" applyNumberFormat="1" applyFont="1" applyBorder="1" applyAlignment="1">
      <alignment horizontal="left" vertical="center" wrapText="1"/>
      <protection locked="0"/>
    </xf>
    <xf numFmtId="49" fontId="9" fillId="0" borderId="13" xfId="0" applyNumberFormat="1" applyFont="1" applyBorder="1" applyAlignment="1">
      <alignment horizontal="left" vertical="center" wrapText="1"/>
      <protection locked="0"/>
    </xf>
    <xf numFmtId="49" fontId="9" fillId="0" borderId="14" xfId="0" applyNumberFormat="1" applyFont="1" applyBorder="1" applyAlignment="1">
      <alignment horizontal="left" vertical="center" wrapText="1"/>
      <protection locked="0"/>
    </xf>
    <xf numFmtId="49" fontId="9" fillId="0" borderId="15" xfId="0" applyNumberFormat="1" applyFont="1" applyBorder="1" applyAlignment="1">
      <alignment horizontal="left" vertical="center" wrapText="1"/>
      <protection locked="0"/>
    </xf>
    <xf numFmtId="49" fontId="9" fillId="0" borderId="17" xfId="0" applyNumberFormat="1" applyFont="1" applyBorder="1" applyAlignment="1">
      <alignment horizontal="left" vertical="center" wrapText="1"/>
      <protection locked="0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C1DE8-753F-417A-A816-B7865018B257}">
  <dimension ref="A1:G98"/>
  <sheetViews>
    <sheetView showZeros="0" tabSelected="1" view="pageBreakPreview" zoomScale="60" zoomScaleNormal="100" workbookViewId="0">
      <pane ySplit="6" topLeftCell="A59" activePane="bottomLeft" state="frozen"/>
      <selection pane="bottomLeft" activeCell="G96" sqref="G96"/>
    </sheetView>
  </sheetViews>
  <sheetFormatPr baseColWidth="10" defaultColWidth="10" defaultRowHeight="15" customHeight="1" x14ac:dyDescent="0.15"/>
  <cols>
    <col min="1" max="1" width="4.83203125" customWidth="1"/>
    <col min="2" max="2" width="11.1640625" customWidth="1"/>
    <col min="3" max="3" width="54" customWidth="1"/>
    <col min="4" max="4" width="11.83203125" customWidth="1"/>
    <col min="5" max="5" width="14.6640625" customWidth="1"/>
    <col min="6" max="6" width="24.1640625" customWidth="1"/>
    <col min="7" max="7" width="38" customWidth="1"/>
  </cols>
  <sheetData>
    <row r="1" spans="1:7" ht="22.5" customHeight="1" thickBot="1" x14ac:dyDescent="0.2">
      <c r="A1" s="1"/>
      <c r="B1" s="33" t="s">
        <v>0</v>
      </c>
      <c r="C1" s="34"/>
      <c r="D1" s="34"/>
      <c r="E1" s="34"/>
      <c r="F1" s="34"/>
      <c r="G1" s="35"/>
    </row>
    <row r="2" spans="1:7" ht="63.75" customHeight="1" thickBot="1" x14ac:dyDescent="0.2">
      <c r="A2" s="1"/>
      <c r="B2" s="36" t="s">
        <v>1</v>
      </c>
      <c r="C2" s="37"/>
      <c r="D2" s="37"/>
      <c r="E2" s="37"/>
      <c r="F2" s="37"/>
      <c r="G2" s="38"/>
    </row>
    <row r="3" spans="1:7" ht="22.5" customHeight="1" thickBot="1" x14ac:dyDescent="0.2">
      <c r="A3" s="1"/>
      <c r="B3" s="39" t="s">
        <v>210</v>
      </c>
      <c r="C3" s="40"/>
      <c r="D3" s="40"/>
      <c r="E3" s="40"/>
      <c r="F3" s="40"/>
      <c r="G3" s="41"/>
    </row>
    <row r="4" spans="1:7" ht="15" customHeight="1" x14ac:dyDescent="0.15">
      <c r="A4" s="1"/>
      <c r="B4" s="2"/>
      <c r="C4" s="3"/>
      <c r="D4" s="4"/>
      <c r="E4" s="4"/>
      <c r="F4" s="4"/>
      <c r="G4" s="4"/>
    </row>
    <row r="5" spans="1:7" ht="15" customHeight="1" x14ac:dyDescent="0.15">
      <c r="A5" s="1"/>
      <c r="B5" s="5"/>
      <c r="C5" s="6"/>
      <c r="D5" s="42" t="s">
        <v>209</v>
      </c>
      <c r="E5" s="43"/>
      <c r="F5" s="43"/>
      <c r="G5" s="44"/>
    </row>
    <row r="6" spans="1:7" ht="15" customHeight="1" x14ac:dyDescent="0.15">
      <c r="A6" s="1"/>
      <c r="B6" s="7" t="s">
        <v>2</v>
      </c>
      <c r="C6" s="8" t="s">
        <v>3</v>
      </c>
      <c r="D6" s="8" t="s">
        <v>4</v>
      </c>
      <c r="E6" s="8" t="s">
        <v>5</v>
      </c>
      <c r="F6" s="8" t="s">
        <v>6</v>
      </c>
      <c r="G6" s="8" t="s">
        <v>7</v>
      </c>
    </row>
    <row r="7" spans="1:7" ht="21" customHeight="1" x14ac:dyDescent="0.15">
      <c r="B7" s="9" t="s">
        <v>8</v>
      </c>
      <c r="C7" s="10" t="s">
        <v>9</v>
      </c>
      <c r="D7" s="11"/>
      <c r="E7" s="12"/>
      <c r="F7" s="12"/>
      <c r="G7" s="12">
        <f>+F7*E7</f>
        <v>0</v>
      </c>
    </row>
    <row r="8" spans="1:7" ht="18" customHeight="1" x14ac:dyDescent="0.15">
      <c r="B8" s="13" t="s">
        <v>10</v>
      </c>
      <c r="C8" s="14" t="s">
        <v>11</v>
      </c>
      <c r="D8" s="15"/>
      <c r="E8" s="16"/>
      <c r="F8" s="18"/>
      <c r="G8" s="12">
        <f t="shared" ref="G8:G71" si="0">+F8*E8</f>
        <v>0</v>
      </c>
    </row>
    <row r="9" spans="1:7" ht="15" customHeight="1" x14ac:dyDescent="0.15">
      <c r="B9" s="13" t="s">
        <v>12</v>
      </c>
      <c r="C9" s="14" t="s">
        <v>13</v>
      </c>
      <c r="D9" s="15" t="s">
        <v>14</v>
      </c>
      <c r="E9" s="19"/>
      <c r="F9" s="18"/>
      <c r="G9" s="12">
        <f t="shared" si="0"/>
        <v>0</v>
      </c>
    </row>
    <row r="10" spans="1:7" ht="15" customHeight="1" x14ac:dyDescent="0.15">
      <c r="B10" s="13" t="s">
        <v>15</v>
      </c>
      <c r="C10" s="14" t="s">
        <v>16</v>
      </c>
      <c r="D10" s="15" t="s">
        <v>14</v>
      </c>
      <c r="E10" s="19"/>
      <c r="F10" s="18"/>
      <c r="G10" s="12">
        <f t="shared" si="0"/>
        <v>0</v>
      </c>
    </row>
    <row r="11" spans="1:7" ht="15" customHeight="1" x14ac:dyDescent="0.15">
      <c r="B11" s="13" t="s">
        <v>17</v>
      </c>
      <c r="C11" s="14" t="s">
        <v>18</v>
      </c>
      <c r="D11" s="15" t="s">
        <v>14</v>
      </c>
      <c r="E11" s="19"/>
      <c r="F11" s="18"/>
      <c r="G11" s="12">
        <f t="shared" si="0"/>
        <v>0</v>
      </c>
    </row>
    <row r="12" spans="1:7" ht="15" customHeight="1" x14ac:dyDescent="0.15">
      <c r="B12" s="13" t="s">
        <v>19</v>
      </c>
      <c r="C12" s="14" t="s">
        <v>20</v>
      </c>
      <c r="D12" s="15" t="s">
        <v>14</v>
      </c>
      <c r="E12" s="19"/>
      <c r="F12" s="18"/>
      <c r="G12" s="12">
        <f t="shared" si="0"/>
        <v>0</v>
      </c>
    </row>
    <row r="13" spans="1:7" ht="15" customHeight="1" x14ac:dyDescent="0.15">
      <c r="B13" s="30" t="s">
        <v>21</v>
      </c>
      <c r="C13" s="31"/>
      <c r="D13" s="31"/>
      <c r="E13" s="31"/>
      <c r="F13" s="32"/>
      <c r="G13" s="20">
        <f>SUM(G$9:G$12)</f>
        <v>0</v>
      </c>
    </row>
    <row r="14" spans="1:7" ht="18" customHeight="1" x14ac:dyDescent="0.15">
      <c r="B14" s="13" t="s">
        <v>22</v>
      </c>
      <c r="C14" s="14" t="s">
        <v>23</v>
      </c>
      <c r="D14" s="11"/>
      <c r="E14" s="12"/>
      <c r="F14" s="12"/>
      <c r="G14" s="12">
        <f t="shared" si="0"/>
        <v>0</v>
      </c>
    </row>
    <row r="15" spans="1:7" ht="15" customHeight="1" x14ac:dyDescent="0.15">
      <c r="B15" s="13" t="s">
        <v>24</v>
      </c>
      <c r="C15" s="14" t="s">
        <v>25</v>
      </c>
      <c r="D15" s="15" t="s">
        <v>14</v>
      </c>
      <c r="E15" s="19"/>
      <c r="F15" s="18"/>
      <c r="G15" s="12">
        <f t="shared" si="0"/>
        <v>0</v>
      </c>
    </row>
    <row r="16" spans="1:7" ht="15" customHeight="1" x14ac:dyDescent="0.15">
      <c r="B16" s="13" t="s">
        <v>26</v>
      </c>
      <c r="C16" s="14" t="s">
        <v>27</v>
      </c>
      <c r="D16" s="15" t="s">
        <v>14</v>
      </c>
      <c r="E16" s="19"/>
      <c r="F16" s="18"/>
      <c r="G16" s="12">
        <f t="shared" si="0"/>
        <v>0</v>
      </c>
    </row>
    <row r="17" spans="2:7" ht="15" customHeight="1" x14ac:dyDescent="0.15">
      <c r="B17" s="13" t="s">
        <v>28</v>
      </c>
      <c r="C17" s="14" t="s">
        <v>29</v>
      </c>
      <c r="D17" s="15"/>
      <c r="E17" s="16"/>
      <c r="F17" s="18"/>
      <c r="G17" s="12">
        <f t="shared" si="0"/>
        <v>0</v>
      </c>
    </row>
    <row r="18" spans="2:7" ht="15" customHeight="1" x14ac:dyDescent="0.15">
      <c r="B18" s="13" t="s">
        <v>30</v>
      </c>
      <c r="C18" s="14" t="s">
        <v>31</v>
      </c>
      <c r="D18" s="15" t="s">
        <v>32</v>
      </c>
      <c r="E18" s="21"/>
      <c r="F18" s="18"/>
      <c r="G18" s="12">
        <f t="shared" si="0"/>
        <v>0</v>
      </c>
    </row>
    <row r="19" spans="2:7" ht="15" customHeight="1" x14ac:dyDescent="0.15">
      <c r="B19" s="13" t="s">
        <v>33</v>
      </c>
      <c r="C19" s="14" t="s">
        <v>34</v>
      </c>
      <c r="D19" s="15" t="s">
        <v>32</v>
      </c>
      <c r="E19" s="21"/>
      <c r="F19" s="18"/>
      <c r="G19" s="12">
        <f t="shared" si="0"/>
        <v>0</v>
      </c>
    </row>
    <row r="20" spans="2:7" ht="15" customHeight="1" x14ac:dyDescent="0.15">
      <c r="B20" s="13" t="s">
        <v>35</v>
      </c>
      <c r="C20" s="14" t="s">
        <v>36</v>
      </c>
      <c r="D20" s="11"/>
      <c r="E20" s="12"/>
      <c r="F20" s="12"/>
      <c r="G20" s="12">
        <f t="shared" si="0"/>
        <v>0</v>
      </c>
    </row>
    <row r="21" spans="2:7" ht="15" customHeight="1" x14ac:dyDescent="0.15">
      <c r="B21" s="13" t="s">
        <v>37</v>
      </c>
      <c r="C21" s="14" t="s">
        <v>38</v>
      </c>
      <c r="D21" s="15" t="s">
        <v>14</v>
      </c>
      <c r="E21" s="19"/>
      <c r="F21" s="18"/>
      <c r="G21" s="12">
        <f t="shared" si="0"/>
        <v>0</v>
      </c>
    </row>
    <row r="22" spans="2:7" ht="15" customHeight="1" x14ac:dyDescent="0.15">
      <c r="B22" s="30" t="s">
        <v>39</v>
      </c>
      <c r="C22" s="31"/>
      <c r="D22" s="31"/>
      <c r="E22" s="31"/>
      <c r="F22" s="32"/>
      <c r="G22" s="20">
        <f>SUM(G$15:G$19)+G$21</f>
        <v>0</v>
      </c>
    </row>
    <row r="23" spans="2:7" ht="18" customHeight="1" x14ac:dyDescent="0.15">
      <c r="B23" s="13" t="s">
        <v>40</v>
      </c>
      <c r="C23" s="14" t="s">
        <v>41</v>
      </c>
      <c r="D23" s="11"/>
      <c r="E23" s="12"/>
      <c r="F23" s="12"/>
      <c r="G23" s="12">
        <f t="shared" si="0"/>
        <v>0</v>
      </c>
    </row>
    <row r="24" spans="2:7" ht="15" customHeight="1" x14ac:dyDescent="0.15">
      <c r="B24" s="13" t="s">
        <v>42</v>
      </c>
      <c r="C24" s="14" t="s">
        <v>43</v>
      </c>
      <c r="D24" s="15" t="s">
        <v>44</v>
      </c>
      <c r="E24" s="19"/>
      <c r="F24" s="18"/>
      <c r="G24" s="12">
        <f t="shared" si="0"/>
        <v>0</v>
      </c>
    </row>
    <row r="25" spans="2:7" ht="15" customHeight="1" x14ac:dyDescent="0.15">
      <c r="B25" s="13" t="s">
        <v>45</v>
      </c>
      <c r="C25" s="14" t="s">
        <v>46</v>
      </c>
      <c r="D25" s="15" t="s">
        <v>32</v>
      </c>
      <c r="E25" s="21"/>
      <c r="F25" s="18"/>
      <c r="G25" s="12">
        <f t="shared" si="0"/>
        <v>0</v>
      </c>
    </row>
    <row r="26" spans="2:7" ht="15" customHeight="1" x14ac:dyDescent="0.15">
      <c r="B26" s="13" t="s">
        <v>47</v>
      </c>
      <c r="C26" s="14" t="s">
        <v>48</v>
      </c>
      <c r="D26" s="15" t="s">
        <v>44</v>
      </c>
      <c r="E26" s="19"/>
      <c r="F26" s="18"/>
      <c r="G26" s="12">
        <f t="shared" si="0"/>
        <v>0</v>
      </c>
    </row>
    <row r="27" spans="2:7" ht="15" customHeight="1" x14ac:dyDescent="0.15">
      <c r="B27" s="13" t="s">
        <v>49</v>
      </c>
      <c r="C27" s="14" t="s">
        <v>46</v>
      </c>
      <c r="D27" s="15" t="s">
        <v>32</v>
      </c>
      <c r="E27" s="21"/>
      <c r="F27" s="18"/>
      <c r="G27" s="12">
        <f t="shared" si="0"/>
        <v>0</v>
      </c>
    </row>
    <row r="28" spans="2:7" ht="15" customHeight="1" x14ac:dyDescent="0.15">
      <c r="B28" s="13" t="s">
        <v>50</v>
      </c>
      <c r="C28" s="14" t="s">
        <v>51</v>
      </c>
      <c r="D28" s="15" t="s">
        <v>44</v>
      </c>
      <c r="E28" s="19"/>
      <c r="F28" s="18"/>
      <c r="G28" s="12">
        <f t="shared" si="0"/>
        <v>0</v>
      </c>
    </row>
    <row r="29" spans="2:7" ht="15" customHeight="1" x14ac:dyDescent="0.15">
      <c r="B29" s="13" t="s">
        <v>52</v>
      </c>
      <c r="C29" s="14" t="s">
        <v>53</v>
      </c>
      <c r="D29" s="15" t="s">
        <v>32</v>
      </c>
      <c r="E29" s="21"/>
      <c r="F29" s="18"/>
      <c r="G29" s="12">
        <f t="shared" si="0"/>
        <v>0</v>
      </c>
    </row>
    <row r="30" spans="2:7" ht="15" customHeight="1" x14ac:dyDescent="0.15">
      <c r="B30" s="13" t="s">
        <v>54</v>
      </c>
      <c r="C30" s="14" t="s">
        <v>55</v>
      </c>
      <c r="D30" s="15"/>
      <c r="E30" s="16"/>
      <c r="F30" s="18"/>
      <c r="G30" s="12">
        <f t="shared" si="0"/>
        <v>0</v>
      </c>
    </row>
    <row r="31" spans="2:7" ht="15" customHeight="1" x14ac:dyDescent="0.15">
      <c r="B31" s="13" t="s">
        <v>56</v>
      </c>
      <c r="C31" s="14" t="s">
        <v>46</v>
      </c>
      <c r="D31" s="15" t="s">
        <v>32</v>
      </c>
      <c r="E31" s="21"/>
      <c r="F31" s="18"/>
      <c r="G31" s="12">
        <f t="shared" si="0"/>
        <v>0</v>
      </c>
    </row>
    <row r="32" spans="2:7" ht="15" customHeight="1" x14ac:dyDescent="0.15">
      <c r="B32" s="13" t="s">
        <v>57</v>
      </c>
      <c r="C32" s="14" t="s">
        <v>58</v>
      </c>
      <c r="D32" s="15" t="s">
        <v>32</v>
      </c>
      <c r="E32" s="21"/>
      <c r="F32" s="18"/>
      <c r="G32" s="12">
        <f t="shared" si="0"/>
        <v>0</v>
      </c>
    </row>
    <row r="33" spans="2:7" ht="15" customHeight="1" x14ac:dyDescent="0.15">
      <c r="B33" s="13" t="s">
        <v>59</v>
      </c>
      <c r="C33" s="14" t="s">
        <v>60</v>
      </c>
      <c r="D33" s="15" t="s">
        <v>44</v>
      </c>
      <c r="E33" s="19"/>
      <c r="F33" s="18"/>
      <c r="G33" s="12">
        <f t="shared" si="0"/>
        <v>0</v>
      </c>
    </row>
    <row r="34" spans="2:7" ht="15" customHeight="1" x14ac:dyDescent="0.15">
      <c r="B34" s="13" t="s">
        <v>61</v>
      </c>
      <c r="C34" s="14" t="s">
        <v>46</v>
      </c>
      <c r="D34" s="15" t="s">
        <v>32</v>
      </c>
      <c r="E34" s="21"/>
      <c r="F34" s="18"/>
      <c r="G34" s="12">
        <f t="shared" si="0"/>
        <v>0</v>
      </c>
    </row>
    <row r="35" spans="2:7" ht="15" customHeight="1" x14ac:dyDescent="0.15">
      <c r="B35" s="13" t="s">
        <v>62</v>
      </c>
      <c r="C35" s="14" t="s">
        <v>58</v>
      </c>
      <c r="D35" s="15" t="s">
        <v>32</v>
      </c>
      <c r="E35" s="21"/>
      <c r="F35" s="18"/>
      <c r="G35" s="12">
        <f t="shared" si="0"/>
        <v>0</v>
      </c>
    </row>
    <row r="36" spans="2:7" ht="15" customHeight="1" x14ac:dyDescent="0.15">
      <c r="B36" s="30" t="s">
        <v>63</v>
      </c>
      <c r="C36" s="31"/>
      <c r="D36" s="31"/>
      <c r="E36" s="31"/>
      <c r="F36" s="32"/>
      <c r="G36" s="20">
        <f>SUM(G$24:G$35)</f>
        <v>0</v>
      </c>
    </row>
    <row r="37" spans="2:7" ht="18" customHeight="1" x14ac:dyDescent="0.15">
      <c r="B37" s="13" t="s">
        <v>64</v>
      </c>
      <c r="C37" s="14" t="s">
        <v>65</v>
      </c>
      <c r="D37" s="11"/>
      <c r="E37" s="12"/>
      <c r="F37" s="12"/>
      <c r="G37" s="12">
        <f t="shared" si="0"/>
        <v>0</v>
      </c>
    </row>
    <row r="38" spans="2:7" ht="15" customHeight="1" x14ac:dyDescent="0.15">
      <c r="B38" s="13" t="s">
        <v>66</v>
      </c>
      <c r="C38" s="14" t="s">
        <v>67</v>
      </c>
      <c r="D38" s="15" t="s">
        <v>32</v>
      </c>
      <c r="E38" s="21"/>
      <c r="F38" s="18"/>
      <c r="G38" s="12">
        <f t="shared" si="0"/>
        <v>0</v>
      </c>
    </row>
    <row r="39" spans="2:7" ht="15" customHeight="1" x14ac:dyDescent="0.15">
      <c r="B39" s="13" t="s">
        <v>68</v>
      </c>
      <c r="C39" s="14" t="s">
        <v>46</v>
      </c>
      <c r="D39" s="15" t="s">
        <v>32</v>
      </c>
      <c r="E39" s="21"/>
      <c r="F39" s="18"/>
      <c r="G39" s="12">
        <f t="shared" si="0"/>
        <v>0</v>
      </c>
    </row>
    <row r="40" spans="2:7" ht="15" customHeight="1" x14ac:dyDescent="0.15">
      <c r="B40" s="13" t="s">
        <v>69</v>
      </c>
      <c r="C40" s="14" t="s">
        <v>58</v>
      </c>
      <c r="D40" s="15" t="s">
        <v>32</v>
      </c>
      <c r="E40" s="21"/>
      <c r="F40" s="18"/>
      <c r="G40" s="12">
        <f t="shared" si="0"/>
        <v>0</v>
      </c>
    </row>
    <row r="41" spans="2:7" ht="15" customHeight="1" x14ac:dyDescent="0.15">
      <c r="B41" s="13" t="s">
        <v>70</v>
      </c>
      <c r="C41" s="14" t="s">
        <v>71</v>
      </c>
      <c r="D41" s="15" t="s">
        <v>32</v>
      </c>
      <c r="E41" s="21"/>
      <c r="F41" s="18"/>
      <c r="G41" s="12">
        <f t="shared" si="0"/>
        <v>0</v>
      </c>
    </row>
    <row r="42" spans="2:7" ht="15" customHeight="1" x14ac:dyDescent="0.15">
      <c r="B42" s="13" t="s">
        <v>72</v>
      </c>
      <c r="C42" s="14" t="s">
        <v>73</v>
      </c>
      <c r="D42" s="15" t="s">
        <v>32</v>
      </c>
      <c r="E42" s="21"/>
      <c r="F42" s="18"/>
      <c r="G42" s="12">
        <f t="shared" si="0"/>
        <v>0</v>
      </c>
    </row>
    <row r="43" spans="2:7" ht="15" customHeight="1" x14ac:dyDescent="0.15">
      <c r="B43" s="13" t="s">
        <v>74</v>
      </c>
      <c r="C43" s="14" t="s">
        <v>75</v>
      </c>
      <c r="D43" s="15" t="s">
        <v>32</v>
      </c>
      <c r="E43" s="21"/>
      <c r="F43" s="18"/>
      <c r="G43" s="12">
        <f t="shared" si="0"/>
        <v>0</v>
      </c>
    </row>
    <row r="44" spans="2:7" ht="15" customHeight="1" x14ac:dyDescent="0.15">
      <c r="B44" s="13" t="s">
        <v>76</v>
      </c>
      <c r="C44" s="14" t="s">
        <v>58</v>
      </c>
      <c r="D44" s="15" t="s">
        <v>32</v>
      </c>
      <c r="E44" s="21"/>
      <c r="F44" s="18"/>
      <c r="G44" s="12">
        <f t="shared" si="0"/>
        <v>0</v>
      </c>
    </row>
    <row r="45" spans="2:7" ht="15" customHeight="1" x14ac:dyDescent="0.15">
      <c r="B45" s="13" t="s">
        <v>77</v>
      </c>
      <c r="C45" s="14" t="s">
        <v>78</v>
      </c>
      <c r="D45" s="15" t="s">
        <v>79</v>
      </c>
      <c r="E45" s="17"/>
      <c r="F45" s="18"/>
      <c r="G45" s="12">
        <f t="shared" si="0"/>
        <v>0</v>
      </c>
    </row>
    <row r="46" spans="2:7" ht="15" customHeight="1" x14ac:dyDescent="0.15">
      <c r="B46" s="30" t="s">
        <v>80</v>
      </c>
      <c r="C46" s="31"/>
      <c r="D46" s="31"/>
      <c r="E46" s="31"/>
      <c r="F46" s="32"/>
      <c r="G46" s="20">
        <f>SUM(G$38:G$45)</f>
        <v>0</v>
      </c>
    </row>
    <row r="47" spans="2:7" ht="18" customHeight="1" x14ac:dyDescent="0.15">
      <c r="B47" s="13" t="s">
        <v>81</v>
      </c>
      <c r="C47" s="14" t="s">
        <v>82</v>
      </c>
      <c r="D47" s="11"/>
      <c r="E47" s="12"/>
      <c r="F47" s="12"/>
      <c r="G47" s="12">
        <f t="shared" si="0"/>
        <v>0</v>
      </c>
    </row>
    <row r="48" spans="2:7" ht="15" customHeight="1" x14ac:dyDescent="0.15">
      <c r="B48" s="13" t="s">
        <v>83</v>
      </c>
      <c r="C48" s="14" t="s">
        <v>84</v>
      </c>
      <c r="D48" s="11"/>
      <c r="E48" s="12"/>
      <c r="F48" s="12"/>
      <c r="G48" s="12">
        <f t="shared" si="0"/>
        <v>0</v>
      </c>
    </row>
    <row r="49" spans="2:7" ht="15" customHeight="1" x14ac:dyDescent="0.15">
      <c r="B49" s="13" t="s">
        <v>85</v>
      </c>
      <c r="C49" s="14" t="s">
        <v>86</v>
      </c>
      <c r="D49" s="11"/>
      <c r="E49" s="12"/>
      <c r="F49" s="12"/>
      <c r="G49" s="12">
        <f t="shared" si="0"/>
        <v>0</v>
      </c>
    </row>
    <row r="50" spans="2:7" ht="15" customHeight="1" x14ac:dyDescent="0.15">
      <c r="B50" s="13" t="s">
        <v>87</v>
      </c>
      <c r="C50" s="14" t="s">
        <v>88</v>
      </c>
      <c r="D50" s="15" t="s">
        <v>89</v>
      </c>
      <c r="E50" s="21"/>
      <c r="F50" s="18"/>
      <c r="G50" s="12">
        <f t="shared" si="0"/>
        <v>0</v>
      </c>
    </row>
    <row r="51" spans="2:7" ht="15" customHeight="1" x14ac:dyDescent="0.15">
      <c r="B51" s="13" t="s">
        <v>90</v>
      </c>
      <c r="C51" s="14" t="s">
        <v>91</v>
      </c>
      <c r="D51" s="11"/>
      <c r="E51" s="12"/>
      <c r="F51" s="12"/>
      <c r="G51" s="12">
        <f t="shared" si="0"/>
        <v>0</v>
      </c>
    </row>
    <row r="52" spans="2:7" ht="15" customHeight="1" x14ac:dyDescent="0.15">
      <c r="B52" s="13" t="s">
        <v>92</v>
      </c>
      <c r="C52" s="14" t="s">
        <v>93</v>
      </c>
      <c r="D52" s="15" t="s">
        <v>79</v>
      </c>
      <c r="E52" s="17"/>
      <c r="F52" s="18"/>
      <c r="G52" s="12">
        <f t="shared" si="0"/>
        <v>0</v>
      </c>
    </row>
    <row r="53" spans="2:7" ht="15" customHeight="1" x14ac:dyDescent="0.15">
      <c r="B53" s="13" t="s">
        <v>94</v>
      </c>
      <c r="C53" s="14" t="s">
        <v>95</v>
      </c>
      <c r="D53" s="15" t="s">
        <v>79</v>
      </c>
      <c r="E53" s="17"/>
      <c r="F53" s="18"/>
      <c r="G53" s="12">
        <f t="shared" si="0"/>
        <v>0</v>
      </c>
    </row>
    <row r="54" spans="2:7" ht="15" customHeight="1" x14ac:dyDescent="0.15">
      <c r="B54" s="13" t="s">
        <v>96</v>
      </c>
      <c r="C54" s="14" t="s">
        <v>97</v>
      </c>
      <c r="D54" s="15" t="s">
        <v>79</v>
      </c>
      <c r="E54" s="17"/>
      <c r="F54" s="18"/>
      <c r="G54" s="12">
        <f t="shared" si="0"/>
        <v>0</v>
      </c>
    </row>
    <row r="55" spans="2:7" ht="15" customHeight="1" x14ac:dyDescent="0.15">
      <c r="B55" s="13" t="s">
        <v>98</v>
      </c>
      <c r="C55" s="14" t="s">
        <v>99</v>
      </c>
      <c r="D55" s="11"/>
      <c r="E55" s="12"/>
      <c r="F55" s="12"/>
      <c r="G55" s="12">
        <f t="shared" si="0"/>
        <v>0</v>
      </c>
    </row>
    <row r="56" spans="2:7" ht="15" customHeight="1" x14ac:dyDescent="0.15">
      <c r="B56" s="13" t="s">
        <v>100</v>
      </c>
      <c r="C56" s="14" t="s">
        <v>101</v>
      </c>
      <c r="D56" s="15" t="s">
        <v>79</v>
      </c>
      <c r="E56" s="17"/>
      <c r="F56" s="18"/>
      <c r="G56" s="12">
        <f t="shared" si="0"/>
        <v>0</v>
      </c>
    </row>
    <row r="57" spans="2:7" ht="15" customHeight="1" x14ac:dyDescent="0.15">
      <c r="B57" s="13" t="s">
        <v>102</v>
      </c>
      <c r="C57" s="14" t="s">
        <v>103</v>
      </c>
      <c r="D57" s="15" t="s">
        <v>79</v>
      </c>
      <c r="E57" s="17"/>
      <c r="F57" s="18"/>
      <c r="G57" s="12">
        <f t="shared" si="0"/>
        <v>0</v>
      </c>
    </row>
    <row r="58" spans="2:7" ht="15" customHeight="1" x14ac:dyDescent="0.15">
      <c r="B58" s="13" t="s">
        <v>104</v>
      </c>
      <c r="C58" s="14" t="s">
        <v>105</v>
      </c>
      <c r="D58" s="15" t="s">
        <v>14</v>
      </c>
      <c r="E58" s="19"/>
      <c r="F58" s="18"/>
      <c r="G58" s="12">
        <f t="shared" si="0"/>
        <v>0</v>
      </c>
    </row>
    <row r="59" spans="2:7" ht="15" customHeight="1" x14ac:dyDescent="0.15">
      <c r="B59" s="13" t="s">
        <v>106</v>
      </c>
      <c r="C59" s="14" t="s">
        <v>107</v>
      </c>
      <c r="D59" s="15" t="s">
        <v>14</v>
      </c>
      <c r="E59" s="19"/>
      <c r="F59" s="18"/>
      <c r="G59" s="12">
        <f t="shared" si="0"/>
        <v>0</v>
      </c>
    </row>
    <row r="60" spans="2:7" ht="15" customHeight="1" x14ac:dyDescent="0.15">
      <c r="B60" s="13" t="s">
        <v>108</v>
      </c>
      <c r="C60" s="14" t="s">
        <v>109</v>
      </c>
      <c r="D60" s="15" t="s">
        <v>14</v>
      </c>
      <c r="E60" s="19"/>
      <c r="F60" s="18"/>
      <c r="G60" s="12">
        <f t="shared" si="0"/>
        <v>0</v>
      </c>
    </row>
    <row r="61" spans="2:7" ht="15" customHeight="1" x14ac:dyDescent="0.15">
      <c r="B61" s="13" t="s">
        <v>110</v>
      </c>
      <c r="C61" s="14" t="s">
        <v>111</v>
      </c>
      <c r="D61" s="11"/>
      <c r="E61" s="12"/>
      <c r="F61" s="12"/>
      <c r="G61" s="12">
        <f t="shared" si="0"/>
        <v>0</v>
      </c>
    </row>
    <row r="62" spans="2:7" ht="15" customHeight="1" x14ac:dyDescent="0.15">
      <c r="B62" s="13" t="s">
        <v>112</v>
      </c>
      <c r="C62" s="14" t="s">
        <v>113</v>
      </c>
      <c r="D62" s="11"/>
      <c r="E62" s="12"/>
      <c r="F62" s="12"/>
      <c r="G62" s="12">
        <f t="shared" si="0"/>
        <v>0</v>
      </c>
    </row>
    <row r="63" spans="2:7" ht="15" customHeight="1" x14ac:dyDescent="0.15">
      <c r="B63" s="13" t="s">
        <v>114</v>
      </c>
      <c r="C63" s="14" t="s">
        <v>115</v>
      </c>
      <c r="D63" s="11"/>
      <c r="E63" s="12"/>
      <c r="F63" s="12"/>
      <c r="G63" s="12">
        <f t="shared" si="0"/>
        <v>0</v>
      </c>
    </row>
    <row r="64" spans="2:7" ht="15" customHeight="1" x14ac:dyDescent="0.15">
      <c r="B64" s="13" t="s">
        <v>116</v>
      </c>
      <c r="C64" s="14" t="s">
        <v>88</v>
      </c>
      <c r="D64" s="15" t="s">
        <v>89</v>
      </c>
      <c r="E64" s="21"/>
      <c r="F64" s="18"/>
      <c r="G64" s="12">
        <f t="shared" si="0"/>
        <v>0</v>
      </c>
    </row>
    <row r="65" spans="2:7" ht="15" customHeight="1" x14ac:dyDescent="0.15">
      <c r="B65" s="13" t="s">
        <v>117</v>
      </c>
      <c r="C65" s="14" t="s">
        <v>118</v>
      </c>
      <c r="D65" s="11"/>
      <c r="E65" s="12"/>
      <c r="F65" s="12"/>
      <c r="G65" s="12">
        <f t="shared" si="0"/>
        <v>0</v>
      </c>
    </row>
    <row r="66" spans="2:7" ht="15" customHeight="1" x14ac:dyDescent="0.15">
      <c r="B66" s="13" t="s">
        <v>119</v>
      </c>
      <c r="C66" s="14" t="s">
        <v>120</v>
      </c>
      <c r="D66" s="15" t="s">
        <v>79</v>
      </c>
      <c r="E66" s="17"/>
      <c r="F66" s="18"/>
      <c r="G66" s="12">
        <f t="shared" si="0"/>
        <v>0</v>
      </c>
    </row>
    <row r="67" spans="2:7" ht="15" customHeight="1" x14ac:dyDescent="0.15">
      <c r="B67" s="13" t="s">
        <v>121</v>
      </c>
      <c r="C67" s="14" t="s">
        <v>122</v>
      </c>
      <c r="D67" s="15" t="s">
        <v>79</v>
      </c>
      <c r="E67" s="17"/>
      <c r="F67" s="18"/>
      <c r="G67" s="12">
        <f t="shared" si="0"/>
        <v>0</v>
      </c>
    </row>
    <row r="68" spans="2:7" ht="15" customHeight="1" x14ac:dyDescent="0.15">
      <c r="B68" s="13" t="s">
        <v>123</v>
      </c>
      <c r="C68" s="14" t="s">
        <v>124</v>
      </c>
      <c r="D68" s="15" t="s">
        <v>79</v>
      </c>
      <c r="E68" s="17"/>
      <c r="F68" s="18"/>
      <c r="G68" s="12">
        <f t="shared" si="0"/>
        <v>0</v>
      </c>
    </row>
    <row r="69" spans="2:7" ht="15" customHeight="1" x14ac:dyDescent="0.15">
      <c r="B69" s="13" t="s">
        <v>125</v>
      </c>
      <c r="C69" s="14" t="s">
        <v>126</v>
      </c>
      <c r="D69" s="15" t="s">
        <v>79</v>
      </c>
      <c r="E69" s="17"/>
      <c r="F69" s="18"/>
      <c r="G69" s="12">
        <f t="shared" si="0"/>
        <v>0</v>
      </c>
    </row>
    <row r="70" spans="2:7" ht="15" customHeight="1" x14ac:dyDescent="0.15">
      <c r="B70" s="13" t="s">
        <v>127</v>
      </c>
      <c r="C70" s="14" t="s">
        <v>128</v>
      </c>
      <c r="D70" s="11"/>
      <c r="E70" s="12"/>
      <c r="F70" s="12"/>
      <c r="G70" s="12">
        <f t="shared" si="0"/>
        <v>0</v>
      </c>
    </row>
    <row r="71" spans="2:7" ht="15" customHeight="1" x14ac:dyDescent="0.15">
      <c r="B71" s="13" t="s">
        <v>129</v>
      </c>
      <c r="C71" s="14" t="s">
        <v>130</v>
      </c>
      <c r="D71" s="15" t="s">
        <v>14</v>
      </c>
      <c r="E71" s="19"/>
      <c r="F71" s="18"/>
      <c r="G71" s="12">
        <f t="shared" si="0"/>
        <v>0</v>
      </c>
    </row>
    <row r="72" spans="2:7" ht="15" customHeight="1" x14ac:dyDescent="0.15">
      <c r="B72" s="13" t="s">
        <v>131</v>
      </c>
      <c r="C72" s="14" t="s">
        <v>132</v>
      </c>
      <c r="D72" s="15" t="s">
        <v>14</v>
      </c>
      <c r="E72" s="19"/>
      <c r="F72" s="18"/>
      <c r="G72" s="12">
        <f t="shared" ref="G72:G93" si="1">+F72*E72</f>
        <v>0</v>
      </c>
    </row>
    <row r="73" spans="2:7" ht="15" customHeight="1" x14ac:dyDescent="0.15">
      <c r="B73" s="13" t="s">
        <v>133</v>
      </c>
      <c r="C73" s="14" t="s">
        <v>134</v>
      </c>
      <c r="D73" s="15" t="s">
        <v>89</v>
      </c>
      <c r="E73" s="21"/>
      <c r="F73" s="18"/>
      <c r="G73" s="12">
        <f t="shared" si="1"/>
        <v>0</v>
      </c>
    </row>
    <row r="74" spans="2:7" ht="15" customHeight="1" x14ac:dyDescent="0.15">
      <c r="B74" s="30" t="s">
        <v>135</v>
      </c>
      <c r="C74" s="31"/>
      <c r="D74" s="31"/>
      <c r="E74" s="31"/>
      <c r="F74" s="32"/>
      <c r="G74" s="20">
        <f>G$50+SUM(G$52:G$54)+SUM(G$56:G$60)+G$64+SUM(G$66:G$69)+SUM(G$71:G$73)</f>
        <v>0</v>
      </c>
    </row>
    <row r="75" spans="2:7" ht="18" customHeight="1" x14ac:dyDescent="0.15">
      <c r="B75" s="13" t="s">
        <v>136</v>
      </c>
      <c r="C75" s="14" t="s">
        <v>137</v>
      </c>
      <c r="D75" s="11"/>
      <c r="E75" s="12"/>
      <c r="F75" s="12"/>
      <c r="G75" s="12">
        <f t="shared" si="1"/>
        <v>0</v>
      </c>
    </row>
    <row r="76" spans="2:7" ht="15" customHeight="1" x14ac:dyDescent="0.15">
      <c r="B76" s="13" t="s">
        <v>138</v>
      </c>
      <c r="C76" s="14" t="s">
        <v>139</v>
      </c>
      <c r="D76" s="15" t="s">
        <v>89</v>
      </c>
      <c r="E76" s="21"/>
      <c r="F76" s="18"/>
      <c r="G76" s="12">
        <f t="shared" si="1"/>
        <v>0</v>
      </c>
    </row>
    <row r="77" spans="2:7" ht="15" customHeight="1" x14ac:dyDescent="0.15">
      <c r="B77" s="13" t="s">
        <v>140</v>
      </c>
      <c r="C77" s="14" t="s">
        <v>141</v>
      </c>
      <c r="D77" s="11"/>
      <c r="E77" s="12"/>
      <c r="F77" s="12"/>
      <c r="G77" s="12">
        <f t="shared" si="1"/>
        <v>0</v>
      </c>
    </row>
    <row r="78" spans="2:7" ht="15" customHeight="1" x14ac:dyDescent="0.15">
      <c r="B78" s="13" t="s">
        <v>142</v>
      </c>
      <c r="C78" s="14" t="s">
        <v>143</v>
      </c>
      <c r="D78" s="15" t="s">
        <v>79</v>
      </c>
      <c r="E78" s="17"/>
      <c r="F78" s="18"/>
      <c r="G78" s="12">
        <f t="shared" si="1"/>
        <v>0</v>
      </c>
    </row>
    <row r="79" spans="2:7" ht="15" customHeight="1" x14ac:dyDescent="0.15">
      <c r="B79" s="13" t="s">
        <v>144</v>
      </c>
      <c r="C79" s="14" t="s">
        <v>145</v>
      </c>
      <c r="D79" s="15" t="s">
        <v>79</v>
      </c>
      <c r="E79" s="17"/>
      <c r="F79" s="18"/>
      <c r="G79" s="12">
        <f t="shared" si="1"/>
        <v>0</v>
      </c>
    </row>
    <row r="80" spans="2:7" ht="15" customHeight="1" x14ac:dyDescent="0.15">
      <c r="B80" s="13" t="s">
        <v>146</v>
      </c>
      <c r="C80" s="14" t="s">
        <v>147</v>
      </c>
      <c r="D80" s="15" t="s">
        <v>79</v>
      </c>
      <c r="E80" s="17"/>
      <c r="F80" s="18"/>
      <c r="G80" s="12">
        <f t="shared" si="1"/>
        <v>0</v>
      </c>
    </row>
    <row r="81" spans="2:7" ht="15" customHeight="1" x14ac:dyDescent="0.15">
      <c r="B81" s="30" t="s">
        <v>148</v>
      </c>
      <c r="C81" s="31"/>
      <c r="D81" s="31"/>
      <c r="E81" s="31"/>
      <c r="F81" s="32"/>
      <c r="G81" s="20">
        <f>G$76+SUM(G$78:G$80)</f>
        <v>0</v>
      </c>
    </row>
    <row r="82" spans="2:7" ht="18" customHeight="1" x14ac:dyDescent="0.15">
      <c r="B82" s="13" t="s">
        <v>149</v>
      </c>
      <c r="C82" s="14" t="s">
        <v>150</v>
      </c>
      <c r="D82" s="11"/>
      <c r="E82" s="12"/>
      <c r="F82" s="12"/>
      <c r="G82" s="12">
        <f t="shared" si="1"/>
        <v>0</v>
      </c>
    </row>
    <row r="83" spans="2:7" ht="15" customHeight="1" x14ac:dyDescent="0.15">
      <c r="B83" s="13" t="s">
        <v>151</v>
      </c>
      <c r="C83" s="14" t="s">
        <v>152</v>
      </c>
      <c r="D83" s="11"/>
      <c r="E83" s="12"/>
      <c r="F83" s="12"/>
      <c r="G83" s="12">
        <f t="shared" si="1"/>
        <v>0</v>
      </c>
    </row>
    <row r="84" spans="2:7" ht="15" customHeight="1" x14ac:dyDescent="0.15">
      <c r="B84" s="13" t="s">
        <v>153</v>
      </c>
      <c r="C84" s="14" t="s">
        <v>154</v>
      </c>
      <c r="D84" s="26" t="s">
        <v>89</v>
      </c>
      <c r="E84" s="16"/>
      <c r="F84" s="18"/>
      <c r="G84" s="12">
        <f t="shared" si="1"/>
        <v>0</v>
      </c>
    </row>
    <row r="85" spans="2:7" ht="15" customHeight="1" x14ac:dyDescent="0.15">
      <c r="B85" s="13" t="s">
        <v>155</v>
      </c>
      <c r="C85" s="14" t="s">
        <v>156</v>
      </c>
      <c r="D85" s="11"/>
      <c r="E85" s="12"/>
      <c r="F85" s="12"/>
      <c r="G85" s="12">
        <f t="shared" si="1"/>
        <v>0</v>
      </c>
    </row>
    <row r="86" spans="2:7" ht="15" customHeight="1" x14ac:dyDescent="0.15">
      <c r="B86" s="13" t="s">
        <v>157</v>
      </c>
      <c r="C86" s="14" t="s">
        <v>158</v>
      </c>
      <c r="D86" s="15" t="s">
        <v>32</v>
      </c>
      <c r="E86" s="12"/>
      <c r="F86" s="12"/>
      <c r="G86" s="12">
        <f t="shared" si="1"/>
        <v>0</v>
      </c>
    </row>
    <row r="87" spans="2:7" ht="15" customHeight="1" x14ac:dyDescent="0.15">
      <c r="B87" s="13" t="s">
        <v>159</v>
      </c>
      <c r="C87" s="14" t="s">
        <v>160</v>
      </c>
      <c r="D87" s="11"/>
      <c r="E87" s="12"/>
      <c r="F87" s="12"/>
      <c r="G87" s="12">
        <f t="shared" si="1"/>
        <v>0</v>
      </c>
    </row>
    <row r="88" spans="2:7" ht="15" customHeight="1" x14ac:dyDescent="0.15">
      <c r="B88" s="13" t="s">
        <v>161</v>
      </c>
      <c r="C88" s="14" t="s">
        <v>34</v>
      </c>
      <c r="D88" s="15" t="s">
        <v>32</v>
      </c>
      <c r="E88" s="21"/>
      <c r="F88" s="18"/>
      <c r="G88" s="12">
        <f t="shared" si="1"/>
        <v>0</v>
      </c>
    </row>
    <row r="89" spans="2:7" ht="15" customHeight="1" x14ac:dyDescent="0.15">
      <c r="B89" s="13" t="s">
        <v>162</v>
      </c>
      <c r="C89" s="14" t="s">
        <v>163</v>
      </c>
      <c r="D89" s="15"/>
      <c r="E89" s="16"/>
      <c r="F89" s="18"/>
      <c r="G89" s="12">
        <f t="shared" si="1"/>
        <v>0</v>
      </c>
    </row>
    <row r="90" spans="2:7" ht="15" customHeight="1" x14ac:dyDescent="0.15">
      <c r="B90" s="13" t="s">
        <v>164</v>
      </c>
      <c r="C90" s="14" t="s">
        <v>165</v>
      </c>
      <c r="D90" s="15" t="s">
        <v>32</v>
      </c>
      <c r="E90" s="21"/>
      <c r="F90" s="18"/>
      <c r="G90" s="12">
        <f t="shared" si="1"/>
        <v>0</v>
      </c>
    </row>
    <row r="91" spans="2:7" ht="15" customHeight="1" x14ac:dyDescent="0.15">
      <c r="B91" s="13" t="s">
        <v>166</v>
      </c>
      <c r="C91" s="14" t="s">
        <v>167</v>
      </c>
      <c r="D91" s="15" t="s">
        <v>89</v>
      </c>
      <c r="E91" s="21"/>
      <c r="F91" s="18"/>
      <c r="G91" s="12">
        <f t="shared" si="1"/>
        <v>0</v>
      </c>
    </row>
    <row r="92" spans="2:7" ht="15" customHeight="1" x14ac:dyDescent="0.15">
      <c r="B92" s="13" t="s">
        <v>168</v>
      </c>
      <c r="C92" s="14" t="s">
        <v>169</v>
      </c>
      <c r="D92" s="11"/>
      <c r="E92" s="12"/>
      <c r="F92" s="12"/>
      <c r="G92" s="12">
        <f t="shared" si="1"/>
        <v>0</v>
      </c>
    </row>
    <row r="93" spans="2:7" ht="15" customHeight="1" x14ac:dyDescent="0.15">
      <c r="B93" s="13" t="s">
        <v>170</v>
      </c>
      <c r="C93" s="14" t="s">
        <v>171</v>
      </c>
      <c r="D93" s="15" t="s">
        <v>14</v>
      </c>
      <c r="E93" s="19"/>
      <c r="F93" s="18"/>
      <c r="G93" s="12">
        <f t="shared" si="1"/>
        <v>0</v>
      </c>
    </row>
    <row r="94" spans="2:7" ht="15" customHeight="1" x14ac:dyDescent="0.15">
      <c r="B94" s="13" t="s">
        <v>172</v>
      </c>
      <c r="C94" s="14" t="s">
        <v>173</v>
      </c>
      <c r="D94" s="15" t="s">
        <v>14</v>
      </c>
      <c r="E94" s="19"/>
      <c r="F94" s="18"/>
      <c r="G94" s="12">
        <f>+F94*E94</f>
        <v>0</v>
      </c>
    </row>
    <row r="95" spans="2:7" ht="15" customHeight="1" x14ac:dyDescent="0.15">
      <c r="B95" s="30" t="s">
        <v>174</v>
      </c>
      <c r="C95" s="31"/>
      <c r="D95" s="31"/>
      <c r="E95" s="31"/>
      <c r="F95" s="32"/>
      <c r="G95" s="20">
        <f>G$84+SUM(G$88:G$91)+SUM(G$93:G$94)</f>
        <v>0</v>
      </c>
    </row>
    <row r="96" spans="2:7" ht="15" customHeight="1" x14ac:dyDescent="0.15">
      <c r="B96" s="27" t="s">
        <v>214</v>
      </c>
      <c r="C96" s="28"/>
      <c r="D96" s="28"/>
      <c r="E96" s="28"/>
      <c r="F96" s="29"/>
      <c r="G96" s="22">
        <f>+G95+G81+G74+G46+G36+G22+G13</f>
        <v>0</v>
      </c>
    </row>
    <row r="97" spans="2:7" ht="15" customHeight="1" x14ac:dyDescent="0.15">
      <c r="B97" s="27" t="s">
        <v>215</v>
      </c>
      <c r="C97" s="28"/>
      <c r="D97" s="28"/>
      <c r="E97" s="28"/>
      <c r="F97" s="29"/>
      <c r="G97" s="22">
        <f>+G96*0.2</f>
        <v>0</v>
      </c>
    </row>
    <row r="98" spans="2:7" ht="15" customHeight="1" x14ac:dyDescent="0.15">
      <c r="B98" s="27" t="s">
        <v>216</v>
      </c>
      <c r="C98" s="28"/>
      <c r="D98" s="28"/>
      <c r="E98" s="28"/>
      <c r="F98" s="29"/>
      <c r="G98" s="22">
        <f>SUM(G$96:G$97)</f>
        <v>0</v>
      </c>
    </row>
  </sheetData>
  <mergeCells count="14">
    <mergeCell ref="B22:F22"/>
    <mergeCell ref="B1:G1"/>
    <mergeCell ref="B2:G2"/>
    <mergeCell ref="B3:G3"/>
    <mergeCell ref="D5:G5"/>
    <mergeCell ref="B13:F13"/>
    <mergeCell ref="B97:F97"/>
    <mergeCell ref="B98:F98"/>
    <mergeCell ref="B36:F36"/>
    <mergeCell ref="B46:F46"/>
    <mergeCell ref="B74:F74"/>
    <mergeCell ref="B81:F81"/>
    <mergeCell ref="B95:F95"/>
    <mergeCell ref="B96:F96"/>
  </mergeCells>
  <pageMargins left="0" right="0" top="0" bottom="0" header="0" footer="0"/>
  <pageSetup scale="80" orientation="portrait" useFirstPageNumber="1" r:id="rId1"/>
  <rowBreaks count="1" manualBreakCount="1">
    <brk id="4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2D4AB-5C6B-409F-BE93-2A20BD469AD4}">
  <dimension ref="A1:G98"/>
  <sheetViews>
    <sheetView showZeros="0" view="pageBreakPreview" zoomScale="60" zoomScaleNormal="100" workbookViewId="0">
      <pane ySplit="1" topLeftCell="A2" activePane="bottomLeft" state="frozen"/>
      <selection pane="bottomLeft" activeCell="W93" sqref="W93"/>
    </sheetView>
  </sheetViews>
  <sheetFormatPr baseColWidth="10" defaultColWidth="10" defaultRowHeight="15" customHeight="1" x14ac:dyDescent="0.15"/>
  <cols>
    <col min="1" max="1" width="4.83203125" customWidth="1"/>
    <col min="2" max="2" width="11.1640625" customWidth="1"/>
    <col min="3" max="3" width="54" customWidth="1"/>
    <col min="4" max="4" width="11.83203125" customWidth="1"/>
    <col min="5" max="5" width="14.6640625" customWidth="1"/>
    <col min="6" max="6" width="24.1640625" customWidth="1"/>
    <col min="7" max="7" width="38" customWidth="1"/>
  </cols>
  <sheetData>
    <row r="1" spans="1:7" ht="15" customHeight="1" thickBot="1" x14ac:dyDescent="0.2"/>
    <row r="2" spans="1:7" ht="22.5" customHeight="1" thickBot="1" x14ac:dyDescent="0.2">
      <c r="A2" s="1"/>
      <c r="B2" s="33" t="s">
        <v>0</v>
      </c>
      <c r="C2" s="34"/>
      <c r="D2" s="34"/>
      <c r="E2" s="34"/>
      <c r="F2" s="34"/>
      <c r="G2" s="35"/>
    </row>
    <row r="3" spans="1:7" ht="63.75" customHeight="1" thickBot="1" x14ac:dyDescent="0.2">
      <c r="A3" s="1"/>
      <c r="B3" s="36" t="s">
        <v>1</v>
      </c>
      <c r="C3" s="37"/>
      <c r="D3" s="37"/>
      <c r="E3" s="37"/>
      <c r="F3" s="37"/>
      <c r="G3" s="38"/>
    </row>
    <row r="4" spans="1:7" ht="22.5" customHeight="1" thickBot="1" x14ac:dyDescent="0.2">
      <c r="A4" s="1"/>
      <c r="B4" s="39" t="s">
        <v>210</v>
      </c>
      <c r="C4" s="40"/>
      <c r="D4" s="40"/>
      <c r="E4" s="40"/>
      <c r="F4" s="40"/>
      <c r="G4" s="41"/>
    </row>
    <row r="5" spans="1:7" ht="15" customHeight="1" x14ac:dyDescent="0.15">
      <c r="A5" s="1"/>
      <c r="B5" s="2"/>
      <c r="C5" s="3"/>
      <c r="D5" s="4"/>
      <c r="E5" s="4"/>
      <c r="F5" s="4"/>
      <c r="G5" s="4"/>
    </row>
    <row r="6" spans="1:7" ht="15" customHeight="1" x14ac:dyDescent="0.15">
      <c r="A6" s="1"/>
      <c r="B6" s="5"/>
      <c r="C6" s="6"/>
      <c r="D6" s="42" t="s">
        <v>175</v>
      </c>
      <c r="E6" s="43"/>
      <c r="F6" s="43"/>
      <c r="G6" s="44"/>
    </row>
    <row r="7" spans="1:7" ht="15" customHeight="1" x14ac:dyDescent="0.15">
      <c r="A7" s="1"/>
      <c r="B7" s="7" t="s">
        <v>2</v>
      </c>
      <c r="C7" s="8" t="s">
        <v>3</v>
      </c>
      <c r="D7" s="8" t="s">
        <v>4</v>
      </c>
      <c r="E7" s="8" t="s">
        <v>5</v>
      </c>
      <c r="F7" s="8" t="s">
        <v>6</v>
      </c>
      <c r="G7" s="8" t="s">
        <v>7</v>
      </c>
    </row>
    <row r="8" spans="1:7" ht="21" customHeight="1" x14ac:dyDescent="0.15">
      <c r="B8" s="9" t="s">
        <v>8</v>
      </c>
      <c r="C8" s="10" t="s">
        <v>9</v>
      </c>
      <c r="D8" s="11"/>
      <c r="E8" s="12"/>
      <c r="F8" s="12"/>
      <c r="G8" s="12">
        <f>+F8*E8</f>
        <v>0</v>
      </c>
    </row>
    <row r="9" spans="1:7" ht="18" customHeight="1" x14ac:dyDescent="0.15">
      <c r="B9" s="13" t="s">
        <v>10</v>
      </c>
      <c r="C9" s="14" t="s">
        <v>11</v>
      </c>
      <c r="D9" s="15"/>
      <c r="E9" s="16"/>
      <c r="F9" s="18"/>
      <c r="G9" s="12">
        <f t="shared" ref="G9:G72" si="0">+F9*E9</f>
        <v>0</v>
      </c>
    </row>
    <row r="10" spans="1:7" ht="15" customHeight="1" x14ac:dyDescent="0.15">
      <c r="B10" s="13" t="s">
        <v>12</v>
      </c>
      <c r="C10" s="14" t="s">
        <v>13</v>
      </c>
      <c r="D10" s="15" t="s">
        <v>14</v>
      </c>
      <c r="E10" s="19"/>
      <c r="F10" s="18"/>
      <c r="G10" s="12">
        <f t="shared" si="0"/>
        <v>0</v>
      </c>
    </row>
    <row r="11" spans="1:7" ht="15" customHeight="1" x14ac:dyDescent="0.15">
      <c r="B11" s="13" t="s">
        <v>15</v>
      </c>
      <c r="C11" s="14" t="s">
        <v>16</v>
      </c>
      <c r="D11" s="15" t="s">
        <v>14</v>
      </c>
      <c r="E11" s="19"/>
      <c r="F11" s="18"/>
      <c r="G11" s="12">
        <f t="shared" si="0"/>
        <v>0</v>
      </c>
    </row>
    <row r="12" spans="1:7" ht="15" customHeight="1" x14ac:dyDescent="0.15">
      <c r="B12" s="13" t="s">
        <v>17</v>
      </c>
      <c r="C12" s="14" t="s">
        <v>18</v>
      </c>
      <c r="D12" s="15" t="s">
        <v>14</v>
      </c>
      <c r="E12" s="19"/>
      <c r="F12" s="18"/>
      <c r="G12" s="12">
        <f t="shared" si="0"/>
        <v>0</v>
      </c>
    </row>
    <row r="13" spans="1:7" ht="15" customHeight="1" x14ac:dyDescent="0.15">
      <c r="B13" s="13" t="s">
        <v>19</v>
      </c>
      <c r="C13" s="14" t="s">
        <v>20</v>
      </c>
      <c r="D13" s="15" t="s">
        <v>14</v>
      </c>
      <c r="E13" s="19"/>
      <c r="F13" s="18"/>
      <c r="G13" s="12">
        <f t="shared" si="0"/>
        <v>0</v>
      </c>
    </row>
    <row r="14" spans="1:7" ht="15" customHeight="1" x14ac:dyDescent="0.15">
      <c r="B14" s="30" t="s">
        <v>21</v>
      </c>
      <c r="C14" s="31"/>
      <c r="D14" s="31"/>
      <c r="E14" s="31"/>
      <c r="F14" s="32"/>
      <c r="G14" s="20">
        <f>SUM(G$10:G$13)</f>
        <v>0</v>
      </c>
    </row>
    <row r="15" spans="1:7" ht="18" customHeight="1" x14ac:dyDescent="0.15">
      <c r="B15" s="13" t="s">
        <v>22</v>
      </c>
      <c r="C15" s="14" t="s">
        <v>23</v>
      </c>
      <c r="D15" s="11"/>
      <c r="E15" s="12"/>
      <c r="F15" s="12"/>
      <c r="G15" s="12">
        <f t="shared" si="0"/>
        <v>0</v>
      </c>
    </row>
    <row r="16" spans="1:7" ht="15" customHeight="1" x14ac:dyDescent="0.15">
      <c r="B16" s="13" t="s">
        <v>28</v>
      </c>
      <c r="C16" s="14" t="s">
        <v>29</v>
      </c>
      <c r="D16" s="15"/>
      <c r="E16" s="16"/>
      <c r="F16" s="18"/>
      <c r="G16" s="12">
        <f t="shared" si="0"/>
        <v>0</v>
      </c>
    </row>
    <row r="17" spans="2:7" ht="15" customHeight="1" x14ac:dyDescent="0.15">
      <c r="B17" s="13" t="s">
        <v>176</v>
      </c>
      <c r="C17" s="14" t="s">
        <v>177</v>
      </c>
      <c r="D17" s="15" t="s">
        <v>32</v>
      </c>
      <c r="E17" s="21"/>
      <c r="F17" s="18"/>
      <c r="G17" s="12">
        <f t="shared" si="0"/>
        <v>0</v>
      </c>
    </row>
    <row r="18" spans="2:7" ht="15" customHeight="1" x14ac:dyDescent="0.15">
      <c r="B18" s="13" t="s">
        <v>178</v>
      </c>
      <c r="C18" s="14" t="s">
        <v>179</v>
      </c>
      <c r="D18" s="15" t="s">
        <v>32</v>
      </c>
      <c r="E18" s="21"/>
      <c r="F18" s="18"/>
      <c r="G18" s="12">
        <f t="shared" si="0"/>
        <v>0</v>
      </c>
    </row>
    <row r="19" spans="2:7" ht="15" customHeight="1" x14ac:dyDescent="0.15">
      <c r="B19" s="13" t="s">
        <v>180</v>
      </c>
      <c r="C19" s="14" t="s">
        <v>181</v>
      </c>
      <c r="D19" s="15" t="s">
        <v>89</v>
      </c>
      <c r="E19" s="21"/>
      <c r="F19" s="18"/>
      <c r="G19" s="12">
        <f t="shared" si="0"/>
        <v>0</v>
      </c>
    </row>
    <row r="20" spans="2:7" ht="15" customHeight="1" x14ac:dyDescent="0.15">
      <c r="B20" s="13" t="s">
        <v>35</v>
      </c>
      <c r="C20" s="14" t="s">
        <v>36</v>
      </c>
      <c r="D20" s="11"/>
      <c r="E20" s="12"/>
      <c r="F20" s="12"/>
      <c r="G20" s="12">
        <f t="shared" si="0"/>
        <v>0</v>
      </c>
    </row>
    <row r="21" spans="2:7" ht="15" customHeight="1" x14ac:dyDescent="0.15">
      <c r="B21" s="13" t="s">
        <v>37</v>
      </c>
      <c r="C21" s="14" t="s">
        <v>38</v>
      </c>
      <c r="D21" s="15" t="s">
        <v>14</v>
      </c>
      <c r="E21" s="19"/>
      <c r="F21" s="18"/>
      <c r="G21" s="12">
        <f t="shared" si="0"/>
        <v>0</v>
      </c>
    </row>
    <row r="22" spans="2:7" ht="15" customHeight="1" x14ac:dyDescent="0.15">
      <c r="B22" s="30" t="s">
        <v>39</v>
      </c>
      <c r="C22" s="31"/>
      <c r="D22" s="31"/>
      <c r="E22" s="31"/>
      <c r="F22" s="32"/>
      <c r="G22" s="20">
        <f>SUM(G$16:G$19)+G$21</f>
        <v>0</v>
      </c>
    </row>
    <row r="23" spans="2:7" ht="18" customHeight="1" x14ac:dyDescent="0.15">
      <c r="B23" s="13" t="s">
        <v>40</v>
      </c>
      <c r="C23" s="14" t="s">
        <v>41</v>
      </c>
      <c r="D23" s="11"/>
      <c r="E23" s="12"/>
      <c r="F23" s="12"/>
      <c r="G23" s="12">
        <f t="shared" si="0"/>
        <v>0</v>
      </c>
    </row>
    <row r="24" spans="2:7" ht="15" customHeight="1" x14ac:dyDescent="0.15">
      <c r="B24" s="13" t="s">
        <v>54</v>
      </c>
      <c r="C24" s="14" t="s">
        <v>55</v>
      </c>
      <c r="D24" s="15"/>
      <c r="E24" s="16"/>
      <c r="F24" s="18"/>
      <c r="G24" s="12">
        <f t="shared" si="0"/>
        <v>0</v>
      </c>
    </row>
    <row r="25" spans="2:7" ht="15" customHeight="1" x14ac:dyDescent="0.15">
      <c r="B25" s="13" t="s">
        <v>182</v>
      </c>
      <c r="C25" s="14" t="s">
        <v>177</v>
      </c>
      <c r="D25" s="15" t="s">
        <v>32</v>
      </c>
      <c r="E25" s="21"/>
      <c r="F25" s="18"/>
      <c r="G25" s="12">
        <f t="shared" si="0"/>
        <v>0</v>
      </c>
    </row>
    <row r="26" spans="2:7" ht="15" customHeight="1" x14ac:dyDescent="0.15">
      <c r="B26" s="13" t="s">
        <v>183</v>
      </c>
      <c r="C26" s="14" t="s">
        <v>179</v>
      </c>
      <c r="D26" s="15" t="s">
        <v>32</v>
      </c>
      <c r="E26" s="21"/>
      <c r="F26" s="18"/>
      <c r="G26" s="12">
        <f t="shared" si="0"/>
        <v>0</v>
      </c>
    </row>
    <row r="27" spans="2:7" ht="15" customHeight="1" x14ac:dyDescent="0.15">
      <c r="B27" s="13" t="s">
        <v>184</v>
      </c>
      <c r="C27" s="14" t="s">
        <v>185</v>
      </c>
      <c r="D27" s="15" t="s">
        <v>32</v>
      </c>
      <c r="E27" s="21"/>
      <c r="F27" s="18"/>
      <c r="G27" s="12">
        <f t="shared" si="0"/>
        <v>0</v>
      </c>
    </row>
    <row r="28" spans="2:7" ht="15" customHeight="1" x14ac:dyDescent="0.15">
      <c r="B28" s="13" t="s">
        <v>59</v>
      </c>
      <c r="C28" s="14" t="s">
        <v>60</v>
      </c>
      <c r="D28" s="15" t="s">
        <v>44</v>
      </c>
      <c r="E28" s="19"/>
      <c r="F28" s="18"/>
      <c r="G28" s="12">
        <f t="shared" si="0"/>
        <v>0</v>
      </c>
    </row>
    <row r="29" spans="2:7" ht="15" customHeight="1" x14ac:dyDescent="0.15">
      <c r="B29" s="13" t="s">
        <v>186</v>
      </c>
      <c r="C29" s="14" t="s">
        <v>177</v>
      </c>
      <c r="D29" s="15" t="s">
        <v>32</v>
      </c>
      <c r="E29" s="21"/>
      <c r="F29" s="18"/>
      <c r="G29" s="12">
        <f t="shared" si="0"/>
        <v>0</v>
      </c>
    </row>
    <row r="30" spans="2:7" ht="15" customHeight="1" x14ac:dyDescent="0.15">
      <c r="B30" s="13" t="s">
        <v>187</v>
      </c>
      <c r="C30" s="14" t="s">
        <v>179</v>
      </c>
      <c r="D30" s="15" t="s">
        <v>32</v>
      </c>
      <c r="E30" s="21"/>
      <c r="F30" s="18"/>
      <c r="G30" s="12">
        <f t="shared" si="0"/>
        <v>0</v>
      </c>
    </row>
    <row r="31" spans="2:7" ht="15" customHeight="1" x14ac:dyDescent="0.15">
      <c r="B31" s="13" t="s">
        <v>188</v>
      </c>
      <c r="C31" s="14" t="s">
        <v>185</v>
      </c>
      <c r="D31" s="15" t="s">
        <v>32</v>
      </c>
      <c r="E31" s="21"/>
      <c r="F31" s="18"/>
      <c r="G31" s="12">
        <f t="shared" si="0"/>
        <v>0</v>
      </c>
    </row>
    <row r="32" spans="2:7" ht="15" customHeight="1" x14ac:dyDescent="0.15">
      <c r="B32" s="30" t="s">
        <v>63</v>
      </c>
      <c r="C32" s="31"/>
      <c r="D32" s="31"/>
      <c r="E32" s="31"/>
      <c r="F32" s="32"/>
      <c r="G32" s="20">
        <f>SUM(G$24:G$31)</f>
        <v>0</v>
      </c>
    </row>
    <row r="33" spans="2:7" ht="18" customHeight="1" x14ac:dyDescent="0.15">
      <c r="B33" s="13" t="s">
        <v>64</v>
      </c>
      <c r="C33" s="14" t="s">
        <v>65</v>
      </c>
      <c r="D33" s="11"/>
      <c r="E33" s="12"/>
      <c r="F33" s="12"/>
      <c r="G33" s="12">
        <f t="shared" si="0"/>
        <v>0</v>
      </c>
    </row>
    <row r="34" spans="2:7" ht="15" customHeight="1" x14ac:dyDescent="0.15">
      <c r="B34" s="13" t="s">
        <v>66</v>
      </c>
      <c r="C34" s="14" t="s">
        <v>67</v>
      </c>
      <c r="D34" s="15" t="s">
        <v>32</v>
      </c>
      <c r="E34" s="21"/>
      <c r="F34" s="18"/>
      <c r="G34" s="12">
        <f t="shared" si="0"/>
        <v>0</v>
      </c>
    </row>
    <row r="35" spans="2:7" ht="15" customHeight="1" x14ac:dyDescent="0.15">
      <c r="B35" s="13" t="s">
        <v>189</v>
      </c>
      <c r="C35" s="14" t="s">
        <v>177</v>
      </c>
      <c r="D35" s="15" t="s">
        <v>32</v>
      </c>
      <c r="E35" s="21"/>
      <c r="F35" s="18"/>
      <c r="G35" s="12">
        <f t="shared" si="0"/>
        <v>0</v>
      </c>
    </row>
    <row r="36" spans="2:7" ht="15" customHeight="1" x14ac:dyDescent="0.15">
      <c r="B36" s="13" t="s">
        <v>190</v>
      </c>
      <c r="C36" s="14" t="s">
        <v>179</v>
      </c>
      <c r="D36" s="15" t="s">
        <v>32</v>
      </c>
      <c r="E36" s="21"/>
      <c r="F36" s="18"/>
      <c r="G36" s="12">
        <f t="shared" si="0"/>
        <v>0</v>
      </c>
    </row>
    <row r="37" spans="2:7" ht="15" customHeight="1" x14ac:dyDescent="0.15">
      <c r="B37" s="13" t="s">
        <v>191</v>
      </c>
      <c r="C37" s="14" t="s">
        <v>185</v>
      </c>
      <c r="D37" s="15" t="s">
        <v>32</v>
      </c>
      <c r="E37" s="21"/>
      <c r="F37" s="18"/>
      <c r="G37" s="12">
        <f t="shared" si="0"/>
        <v>0</v>
      </c>
    </row>
    <row r="38" spans="2:7" ht="15" customHeight="1" x14ac:dyDescent="0.15">
      <c r="B38" s="13" t="s">
        <v>70</v>
      </c>
      <c r="C38" s="14" t="s">
        <v>71</v>
      </c>
      <c r="D38" s="15" t="s">
        <v>32</v>
      </c>
      <c r="E38" s="21"/>
      <c r="F38" s="18"/>
      <c r="G38" s="12">
        <f t="shared" si="0"/>
        <v>0</v>
      </c>
    </row>
    <row r="39" spans="2:7" ht="15" customHeight="1" x14ac:dyDescent="0.15">
      <c r="B39" s="13" t="s">
        <v>72</v>
      </c>
      <c r="C39" s="14" t="s">
        <v>73</v>
      </c>
      <c r="D39" s="15" t="s">
        <v>32</v>
      </c>
      <c r="E39" s="21"/>
      <c r="F39" s="18"/>
      <c r="G39" s="12">
        <f t="shared" si="0"/>
        <v>0</v>
      </c>
    </row>
    <row r="40" spans="2:7" ht="15" customHeight="1" x14ac:dyDescent="0.15">
      <c r="B40" s="13" t="s">
        <v>192</v>
      </c>
      <c r="C40" s="14" t="s">
        <v>179</v>
      </c>
      <c r="D40" s="15" t="s">
        <v>32</v>
      </c>
      <c r="E40" s="21"/>
      <c r="F40" s="18"/>
      <c r="G40" s="12">
        <f t="shared" si="0"/>
        <v>0</v>
      </c>
    </row>
    <row r="41" spans="2:7" ht="15" customHeight="1" x14ac:dyDescent="0.15">
      <c r="B41" s="13" t="s">
        <v>193</v>
      </c>
      <c r="C41" s="14" t="s">
        <v>185</v>
      </c>
      <c r="D41" s="15" t="s">
        <v>32</v>
      </c>
      <c r="E41" s="21"/>
      <c r="F41" s="18"/>
      <c r="G41" s="12">
        <f t="shared" si="0"/>
        <v>0</v>
      </c>
    </row>
    <row r="42" spans="2:7" ht="15" customHeight="1" x14ac:dyDescent="0.15">
      <c r="B42" s="13" t="s">
        <v>77</v>
      </c>
      <c r="C42" s="14" t="s">
        <v>78</v>
      </c>
      <c r="D42" s="15" t="s">
        <v>79</v>
      </c>
      <c r="E42" s="17"/>
      <c r="F42" s="18"/>
      <c r="G42" s="12">
        <f t="shared" si="0"/>
        <v>0</v>
      </c>
    </row>
    <row r="43" spans="2:7" ht="15" customHeight="1" x14ac:dyDescent="0.15">
      <c r="B43" s="30" t="s">
        <v>80</v>
      </c>
      <c r="C43" s="31"/>
      <c r="D43" s="31"/>
      <c r="E43" s="31"/>
      <c r="F43" s="32"/>
      <c r="G43" s="20">
        <f>SUM(G$34:G$42)</f>
        <v>0</v>
      </c>
    </row>
    <row r="44" spans="2:7" ht="18" customHeight="1" x14ac:dyDescent="0.15">
      <c r="B44" s="13" t="s">
        <v>81</v>
      </c>
      <c r="C44" s="14" t="s">
        <v>82</v>
      </c>
      <c r="D44" s="11"/>
      <c r="E44" s="12"/>
      <c r="F44" s="12"/>
      <c r="G44" s="12">
        <f t="shared" si="0"/>
        <v>0</v>
      </c>
    </row>
    <row r="45" spans="2:7" ht="15" customHeight="1" x14ac:dyDescent="0.15">
      <c r="B45" s="13" t="s">
        <v>83</v>
      </c>
      <c r="C45" s="14" t="s">
        <v>84</v>
      </c>
      <c r="D45" s="11"/>
      <c r="E45" s="12"/>
      <c r="F45" s="12"/>
      <c r="G45" s="12">
        <f t="shared" si="0"/>
        <v>0</v>
      </c>
    </row>
    <row r="46" spans="2:7" ht="15" customHeight="1" x14ac:dyDescent="0.15">
      <c r="B46" s="13" t="s">
        <v>85</v>
      </c>
      <c r="C46" s="14" t="s">
        <v>86</v>
      </c>
      <c r="D46" s="11"/>
      <c r="E46" s="12"/>
      <c r="F46" s="12"/>
      <c r="G46" s="12">
        <f t="shared" si="0"/>
        <v>0</v>
      </c>
    </row>
    <row r="47" spans="2:7" ht="15" customHeight="1" x14ac:dyDescent="0.15">
      <c r="B47" s="13" t="s">
        <v>87</v>
      </c>
      <c r="C47" s="14" t="s">
        <v>88</v>
      </c>
      <c r="D47" s="15" t="s">
        <v>89</v>
      </c>
      <c r="E47" s="21"/>
      <c r="F47" s="18"/>
      <c r="G47" s="12">
        <f t="shared" si="0"/>
        <v>0</v>
      </c>
    </row>
    <row r="48" spans="2:7" ht="15" customHeight="1" x14ac:dyDescent="0.15">
      <c r="B48" s="13" t="s">
        <v>90</v>
      </c>
      <c r="C48" s="14" t="s">
        <v>91</v>
      </c>
      <c r="D48" s="11"/>
      <c r="E48" s="12"/>
      <c r="F48" s="12"/>
      <c r="G48" s="12">
        <f t="shared" si="0"/>
        <v>0</v>
      </c>
    </row>
    <row r="49" spans="2:7" ht="15" customHeight="1" x14ac:dyDescent="0.15">
      <c r="B49" s="13" t="s">
        <v>92</v>
      </c>
      <c r="C49" s="14" t="s">
        <v>93</v>
      </c>
      <c r="D49" s="15" t="s">
        <v>79</v>
      </c>
      <c r="E49" s="17"/>
      <c r="F49" s="18"/>
      <c r="G49" s="12">
        <f t="shared" si="0"/>
        <v>0</v>
      </c>
    </row>
    <row r="50" spans="2:7" ht="15" customHeight="1" x14ac:dyDescent="0.15">
      <c r="B50" s="13" t="s">
        <v>94</v>
      </c>
      <c r="C50" s="14" t="s">
        <v>95</v>
      </c>
      <c r="D50" s="15" t="s">
        <v>79</v>
      </c>
      <c r="E50" s="17"/>
      <c r="F50" s="18"/>
      <c r="G50" s="12">
        <f t="shared" si="0"/>
        <v>0</v>
      </c>
    </row>
    <row r="51" spans="2:7" ht="15" customHeight="1" x14ac:dyDescent="0.15">
      <c r="B51" s="13" t="s">
        <v>96</v>
      </c>
      <c r="C51" s="14" t="s">
        <v>97</v>
      </c>
      <c r="D51" s="15" t="s">
        <v>79</v>
      </c>
      <c r="E51" s="17"/>
      <c r="F51" s="18"/>
      <c r="G51" s="12">
        <f t="shared" si="0"/>
        <v>0</v>
      </c>
    </row>
    <row r="52" spans="2:7" ht="15" customHeight="1" x14ac:dyDescent="0.15">
      <c r="B52" s="13" t="s">
        <v>98</v>
      </c>
      <c r="C52" s="14" t="s">
        <v>99</v>
      </c>
      <c r="D52" s="11"/>
      <c r="E52" s="12"/>
      <c r="F52" s="12"/>
      <c r="G52" s="12">
        <f t="shared" si="0"/>
        <v>0</v>
      </c>
    </row>
    <row r="53" spans="2:7" ht="15" customHeight="1" x14ac:dyDescent="0.15">
      <c r="B53" s="13" t="s">
        <v>100</v>
      </c>
      <c r="C53" s="14" t="s">
        <v>101</v>
      </c>
      <c r="D53" s="15" t="s">
        <v>79</v>
      </c>
      <c r="E53" s="17"/>
      <c r="F53" s="18"/>
      <c r="G53" s="12">
        <f t="shared" si="0"/>
        <v>0</v>
      </c>
    </row>
    <row r="54" spans="2:7" ht="15" customHeight="1" x14ac:dyDescent="0.15">
      <c r="B54" s="13" t="s">
        <v>194</v>
      </c>
      <c r="C54" s="14" t="s">
        <v>195</v>
      </c>
      <c r="D54" s="15" t="s">
        <v>89</v>
      </c>
      <c r="E54" s="21"/>
      <c r="F54" s="18"/>
      <c r="G54" s="12">
        <f t="shared" si="0"/>
        <v>0</v>
      </c>
    </row>
    <row r="55" spans="2:7" ht="15" customHeight="1" x14ac:dyDescent="0.15">
      <c r="B55" s="13" t="s">
        <v>102</v>
      </c>
      <c r="C55" s="14" t="s">
        <v>103</v>
      </c>
      <c r="D55" s="15" t="s">
        <v>79</v>
      </c>
      <c r="E55" s="17"/>
      <c r="F55" s="18"/>
      <c r="G55" s="12">
        <f t="shared" si="0"/>
        <v>0</v>
      </c>
    </row>
    <row r="56" spans="2:7" ht="15" customHeight="1" x14ac:dyDescent="0.15">
      <c r="B56" s="13" t="s">
        <v>110</v>
      </c>
      <c r="C56" s="14" t="s">
        <v>111</v>
      </c>
      <c r="D56" s="15"/>
      <c r="E56" s="16"/>
      <c r="F56" s="18"/>
      <c r="G56" s="12">
        <f t="shared" si="0"/>
        <v>0</v>
      </c>
    </row>
    <row r="57" spans="2:7" ht="15" customHeight="1" x14ac:dyDescent="0.15">
      <c r="B57" s="13" t="s">
        <v>196</v>
      </c>
      <c r="C57" s="14" t="s">
        <v>197</v>
      </c>
      <c r="D57" s="15" t="s">
        <v>79</v>
      </c>
      <c r="E57" s="17"/>
      <c r="F57" s="18"/>
      <c r="G57" s="12">
        <f t="shared" si="0"/>
        <v>0</v>
      </c>
    </row>
    <row r="58" spans="2:7" ht="15" customHeight="1" x14ac:dyDescent="0.15">
      <c r="B58" s="13" t="s">
        <v>198</v>
      </c>
      <c r="C58" s="14" t="s">
        <v>199</v>
      </c>
      <c r="D58" s="15" t="s">
        <v>79</v>
      </c>
      <c r="E58" s="17"/>
      <c r="F58" s="18"/>
      <c r="G58" s="12">
        <f t="shared" si="0"/>
        <v>0</v>
      </c>
    </row>
    <row r="59" spans="2:7" ht="15" customHeight="1" x14ac:dyDescent="0.15">
      <c r="B59" s="13" t="s">
        <v>200</v>
      </c>
      <c r="C59" s="14" t="s">
        <v>201</v>
      </c>
      <c r="D59" s="15" t="s">
        <v>14</v>
      </c>
      <c r="E59" s="19"/>
      <c r="F59" s="18"/>
      <c r="G59" s="12">
        <f t="shared" si="0"/>
        <v>0</v>
      </c>
    </row>
    <row r="60" spans="2:7" ht="15" customHeight="1" x14ac:dyDescent="0.15">
      <c r="B60" s="13" t="s">
        <v>112</v>
      </c>
      <c r="C60" s="14" t="s">
        <v>113</v>
      </c>
      <c r="D60" s="11"/>
      <c r="E60" s="12"/>
      <c r="F60" s="12"/>
      <c r="G60" s="12">
        <f t="shared" si="0"/>
        <v>0</v>
      </c>
    </row>
    <row r="61" spans="2:7" ht="15" customHeight="1" x14ac:dyDescent="0.15">
      <c r="B61" s="13" t="s">
        <v>114</v>
      </c>
      <c r="C61" s="14" t="s">
        <v>115</v>
      </c>
      <c r="D61" s="11"/>
      <c r="E61" s="12"/>
      <c r="F61" s="12"/>
      <c r="G61" s="12">
        <f t="shared" si="0"/>
        <v>0</v>
      </c>
    </row>
    <row r="62" spans="2:7" ht="15" customHeight="1" x14ac:dyDescent="0.15">
      <c r="B62" s="13" t="s">
        <v>116</v>
      </c>
      <c r="C62" s="14" t="s">
        <v>88</v>
      </c>
      <c r="D62" s="15" t="s">
        <v>89</v>
      </c>
      <c r="E62" s="21"/>
      <c r="F62" s="18"/>
      <c r="G62" s="12">
        <f t="shared" si="0"/>
        <v>0</v>
      </c>
    </row>
    <row r="63" spans="2:7" ht="15" customHeight="1" x14ac:dyDescent="0.15">
      <c r="B63" s="13" t="s">
        <v>117</v>
      </c>
      <c r="C63" s="14" t="s">
        <v>118</v>
      </c>
      <c r="D63" s="11"/>
      <c r="E63" s="12"/>
      <c r="F63" s="12"/>
      <c r="G63" s="12">
        <f t="shared" si="0"/>
        <v>0</v>
      </c>
    </row>
    <row r="64" spans="2:7" ht="15" customHeight="1" x14ac:dyDescent="0.15">
      <c r="B64" s="13" t="s">
        <v>119</v>
      </c>
      <c r="C64" s="14" t="s">
        <v>120</v>
      </c>
      <c r="D64" s="15" t="s">
        <v>79</v>
      </c>
      <c r="E64" s="17"/>
      <c r="F64" s="18"/>
      <c r="G64" s="12">
        <f t="shared" si="0"/>
        <v>0</v>
      </c>
    </row>
    <row r="65" spans="2:7" ht="15" customHeight="1" x14ac:dyDescent="0.15">
      <c r="B65" s="13" t="s">
        <v>121</v>
      </c>
      <c r="C65" s="14" t="s">
        <v>122</v>
      </c>
      <c r="D65" s="15" t="s">
        <v>79</v>
      </c>
      <c r="E65" s="17"/>
      <c r="F65" s="18"/>
      <c r="G65" s="12">
        <f t="shared" si="0"/>
        <v>0</v>
      </c>
    </row>
    <row r="66" spans="2:7" ht="15" customHeight="1" x14ac:dyDescent="0.15">
      <c r="B66" s="13" t="s">
        <v>123</v>
      </c>
      <c r="C66" s="14" t="s">
        <v>124</v>
      </c>
      <c r="D66" s="15" t="s">
        <v>79</v>
      </c>
      <c r="E66" s="17"/>
      <c r="F66" s="18"/>
      <c r="G66" s="12">
        <f t="shared" si="0"/>
        <v>0</v>
      </c>
    </row>
    <row r="67" spans="2:7" ht="15" customHeight="1" x14ac:dyDescent="0.15">
      <c r="B67" s="13" t="s">
        <v>125</v>
      </c>
      <c r="C67" s="14" t="s">
        <v>126</v>
      </c>
      <c r="D67" s="15" t="s">
        <v>79</v>
      </c>
      <c r="E67" s="17"/>
      <c r="F67" s="18"/>
      <c r="G67" s="12">
        <f t="shared" si="0"/>
        <v>0</v>
      </c>
    </row>
    <row r="68" spans="2:7" ht="15" customHeight="1" x14ac:dyDescent="0.15">
      <c r="B68" s="13" t="s">
        <v>202</v>
      </c>
      <c r="C68" s="14" t="s">
        <v>203</v>
      </c>
      <c r="D68" s="15" t="s">
        <v>79</v>
      </c>
      <c r="E68" s="17"/>
      <c r="F68" s="18"/>
      <c r="G68" s="12">
        <f t="shared" si="0"/>
        <v>0</v>
      </c>
    </row>
    <row r="69" spans="2:7" ht="15" customHeight="1" x14ac:dyDescent="0.15">
      <c r="B69" s="13" t="s">
        <v>204</v>
      </c>
      <c r="C69" s="14" t="s">
        <v>205</v>
      </c>
      <c r="D69" s="15" t="s">
        <v>14</v>
      </c>
      <c r="E69" s="19"/>
      <c r="F69" s="18"/>
      <c r="G69" s="12">
        <f t="shared" si="0"/>
        <v>0</v>
      </c>
    </row>
    <row r="70" spans="2:7" ht="15" customHeight="1" x14ac:dyDescent="0.15">
      <c r="B70" s="13" t="s">
        <v>127</v>
      </c>
      <c r="C70" s="14" t="s">
        <v>128</v>
      </c>
      <c r="D70" s="11"/>
      <c r="E70" s="12"/>
      <c r="F70" s="12"/>
      <c r="G70" s="12">
        <f t="shared" si="0"/>
        <v>0</v>
      </c>
    </row>
    <row r="71" spans="2:7" ht="15" customHeight="1" x14ac:dyDescent="0.15">
      <c r="B71" s="13" t="s">
        <v>129</v>
      </c>
      <c r="C71" s="14" t="s">
        <v>130</v>
      </c>
      <c r="D71" s="15" t="s">
        <v>14</v>
      </c>
      <c r="E71" s="19"/>
      <c r="F71" s="18"/>
      <c r="G71" s="12">
        <f t="shared" si="0"/>
        <v>0</v>
      </c>
    </row>
    <row r="72" spans="2:7" ht="15" customHeight="1" x14ac:dyDescent="0.15">
      <c r="B72" s="13" t="s">
        <v>131</v>
      </c>
      <c r="C72" s="14" t="s">
        <v>132</v>
      </c>
      <c r="D72" s="15" t="s">
        <v>14</v>
      </c>
      <c r="E72" s="19"/>
      <c r="F72" s="18"/>
      <c r="G72" s="12">
        <f t="shared" si="0"/>
        <v>0</v>
      </c>
    </row>
    <row r="73" spans="2:7" ht="15" customHeight="1" x14ac:dyDescent="0.15">
      <c r="B73" s="13" t="s">
        <v>133</v>
      </c>
      <c r="C73" s="14" t="s">
        <v>134</v>
      </c>
      <c r="D73" s="15" t="s">
        <v>89</v>
      </c>
      <c r="E73" s="21"/>
      <c r="F73" s="18"/>
      <c r="G73" s="12">
        <f t="shared" ref="G73:G89" si="1">+F73*E73</f>
        <v>0</v>
      </c>
    </row>
    <row r="74" spans="2:7" ht="15" customHeight="1" x14ac:dyDescent="0.15">
      <c r="B74" s="30" t="s">
        <v>135</v>
      </c>
      <c r="C74" s="31"/>
      <c r="D74" s="31"/>
      <c r="E74" s="31"/>
      <c r="F74" s="32"/>
      <c r="G74" s="20">
        <f>G$47+SUM(G$49:G$51)+SUM(G$53:G$59)+G$62+SUM(G$64:G$69)+SUM(G$71:G$73)</f>
        <v>0</v>
      </c>
    </row>
    <row r="75" spans="2:7" ht="18" customHeight="1" x14ac:dyDescent="0.15">
      <c r="B75" s="13" t="s">
        <v>136</v>
      </c>
      <c r="C75" s="14" t="s">
        <v>137</v>
      </c>
      <c r="D75" s="11"/>
      <c r="E75" s="12"/>
      <c r="F75" s="12"/>
      <c r="G75" s="12">
        <f t="shared" si="1"/>
        <v>0</v>
      </c>
    </row>
    <row r="76" spans="2:7" ht="15" customHeight="1" x14ac:dyDescent="0.15">
      <c r="B76" s="13" t="s">
        <v>138</v>
      </c>
      <c r="C76" s="14" t="s">
        <v>139</v>
      </c>
      <c r="D76" s="15" t="s">
        <v>89</v>
      </c>
      <c r="E76" s="21"/>
      <c r="F76" s="18"/>
      <c r="G76" s="12">
        <f t="shared" si="1"/>
        <v>0</v>
      </c>
    </row>
    <row r="77" spans="2:7" ht="15" customHeight="1" x14ac:dyDescent="0.15">
      <c r="B77" s="13" t="s">
        <v>140</v>
      </c>
      <c r="C77" s="14" t="s">
        <v>141</v>
      </c>
      <c r="D77" s="11"/>
      <c r="E77" s="12"/>
      <c r="F77" s="12"/>
      <c r="G77" s="12">
        <f t="shared" si="1"/>
        <v>0</v>
      </c>
    </row>
    <row r="78" spans="2:7" ht="15" customHeight="1" x14ac:dyDescent="0.15">
      <c r="B78" s="13" t="s">
        <v>142</v>
      </c>
      <c r="C78" s="14" t="s">
        <v>143</v>
      </c>
      <c r="D78" s="15" t="s">
        <v>79</v>
      </c>
      <c r="E78" s="17"/>
      <c r="F78" s="18"/>
      <c r="G78" s="12">
        <f t="shared" si="1"/>
        <v>0</v>
      </c>
    </row>
    <row r="79" spans="2:7" ht="15" customHeight="1" x14ac:dyDescent="0.15">
      <c r="B79" s="13" t="s">
        <v>144</v>
      </c>
      <c r="C79" s="14" t="s">
        <v>145</v>
      </c>
      <c r="D79" s="15" t="s">
        <v>79</v>
      </c>
      <c r="E79" s="17"/>
      <c r="F79" s="18"/>
      <c r="G79" s="12">
        <f t="shared" si="1"/>
        <v>0</v>
      </c>
    </row>
    <row r="80" spans="2:7" ht="15" customHeight="1" x14ac:dyDescent="0.15">
      <c r="B80" s="13" t="s">
        <v>146</v>
      </c>
      <c r="C80" s="14" t="s">
        <v>147</v>
      </c>
      <c r="D80" s="15" t="s">
        <v>79</v>
      </c>
      <c r="E80" s="17"/>
      <c r="F80" s="18"/>
      <c r="G80" s="12">
        <f t="shared" si="1"/>
        <v>0</v>
      </c>
    </row>
    <row r="81" spans="2:7" ht="15" customHeight="1" x14ac:dyDescent="0.15">
      <c r="B81" s="30" t="s">
        <v>148</v>
      </c>
      <c r="C81" s="31"/>
      <c r="D81" s="31"/>
      <c r="E81" s="31"/>
      <c r="F81" s="32"/>
      <c r="G81" s="20">
        <f>G$76+SUM(G$78:G$80)</f>
        <v>0</v>
      </c>
    </row>
    <row r="82" spans="2:7" ht="18" customHeight="1" x14ac:dyDescent="0.15">
      <c r="B82" s="13" t="s">
        <v>149</v>
      </c>
      <c r="C82" s="14" t="s">
        <v>150</v>
      </c>
      <c r="D82" s="11"/>
      <c r="E82" s="12"/>
      <c r="F82" s="12"/>
      <c r="G82" s="12">
        <f t="shared" si="1"/>
        <v>0</v>
      </c>
    </row>
    <row r="83" spans="2:7" ht="15" customHeight="1" x14ac:dyDescent="0.15">
      <c r="B83" s="13" t="s">
        <v>151</v>
      </c>
      <c r="C83" s="14" t="s">
        <v>152</v>
      </c>
      <c r="D83" s="11"/>
      <c r="E83" s="12"/>
      <c r="F83" s="12"/>
      <c r="G83" s="12">
        <f t="shared" si="1"/>
        <v>0</v>
      </c>
    </row>
    <row r="84" spans="2:7" ht="15" customHeight="1" x14ac:dyDescent="0.15">
      <c r="B84" s="13" t="s">
        <v>153</v>
      </c>
      <c r="C84" s="14" t="s">
        <v>154</v>
      </c>
      <c r="D84" s="26" t="s">
        <v>89</v>
      </c>
      <c r="E84" s="16"/>
      <c r="F84" s="18"/>
      <c r="G84" s="12">
        <f t="shared" si="1"/>
        <v>0</v>
      </c>
    </row>
    <row r="85" spans="2:7" ht="15" customHeight="1" x14ac:dyDescent="0.15">
      <c r="B85" s="13" t="s">
        <v>155</v>
      </c>
      <c r="C85" s="14" t="s">
        <v>156</v>
      </c>
      <c r="D85" s="11"/>
      <c r="E85" s="12"/>
      <c r="F85" s="12"/>
      <c r="G85" s="12">
        <f t="shared" si="1"/>
        <v>0</v>
      </c>
    </row>
    <row r="86" spans="2:7" ht="15" customHeight="1" x14ac:dyDescent="0.15">
      <c r="B86" s="13" t="s">
        <v>157</v>
      </c>
      <c r="C86" s="14" t="s">
        <v>158</v>
      </c>
      <c r="D86" s="15" t="s">
        <v>32</v>
      </c>
      <c r="E86" s="12"/>
      <c r="F86" s="12"/>
      <c r="G86" s="12">
        <f t="shared" si="1"/>
        <v>0</v>
      </c>
    </row>
    <row r="87" spans="2:7" ht="15" customHeight="1" x14ac:dyDescent="0.15">
      <c r="B87" s="13" t="s">
        <v>162</v>
      </c>
      <c r="C87" s="14" t="s">
        <v>163</v>
      </c>
      <c r="D87" s="15"/>
      <c r="E87" s="16"/>
      <c r="F87" s="18"/>
      <c r="G87" s="12">
        <f t="shared" si="1"/>
        <v>0</v>
      </c>
    </row>
    <row r="88" spans="2:7" ht="15" customHeight="1" x14ac:dyDescent="0.15">
      <c r="B88" s="13" t="s">
        <v>164</v>
      </c>
      <c r="C88" s="14" t="s">
        <v>165</v>
      </c>
      <c r="D88" s="15" t="s">
        <v>32</v>
      </c>
      <c r="E88" s="21"/>
      <c r="F88" s="18"/>
      <c r="G88" s="12">
        <f t="shared" si="1"/>
        <v>0</v>
      </c>
    </row>
    <row r="89" spans="2:7" ht="15" customHeight="1" x14ac:dyDescent="0.15">
      <c r="B89" s="13" t="s">
        <v>166</v>
      </c>
      <c r="C89" s="14" t="s">
        <v>167</v>
      </c>
      <c r="D89" s="15" t="s">
        <v>89</v>
      </c>
      <c r="E89" s="21"/>
      <c r="F89" s="18"/>
      <c r="G89" s="12">
        <f t="shared" si="1"/>
        <v>0</v>
      </c>
    </row>
    <row r="90" spans="2:7" ht="15" customHeight="1" x14ac:dyDescent="0.15">
      <c r="B90" s="30" t="s">
        <v>174</v>
      </c>
      <c r="C90" s="31"/>
      <c r="D90" s="31"/>
      <c r="E90" s="31"/>
      <c r="F90" s="32"/>
      <c r="G90" s="20">
        <f>G$84+SUM(G$87:G$89)</f>
        <v>0</v>
      </c>
    </row>
    <row r="91" spans="2:7" ht="15" customHeight="1" x14ac:dyDescent="0.15">
      <c r="B91" s="48" t="s">
        <v>211</v>
      </c>
      <c r="C91" s="28"/>
      <c r="D91" s="28"/>
      <c r="E91" s="28"/>
      <c r="F91" s="29"/>
      <c r="G91" s="22">
        <f>G90+G81+G74+G43+G22+G32+G14</f>
        <v>0</v>
      </c>
    </row>
    <row r="92" spans="2:7" ht="15" customHeight="1" x14ac:dyDescent="0.15">
      <c r="B92" s="48" t="s">
        <v>212</v>
      </c>
      <c r="C92" s="28"/>
      <c r="D92" s="28"/>
      <c r="E92" s="28"/>
      <c r="F92" s="29"/>
      <c r="G92" s="22">
        <f>+G91*0.2</f>
        <v>0</v>
      </c>
    </row>
    <row r="93" spans="2:7" ht="15" customHeight="1" x14ac:dyDescent="0.15">
      <c r="B93" s="48" t="s">
        <v>213</v>
      </c>
      <c r="C93" s="28"/>
      <c r="D93" s="28"/>
      <c r="E93" s="28"/>
      <c r="F93" s="29"/>
      <c r="G93" s="22">
        <f>SUM(G$91:G$92)</f>
        <v>0</v>
      </c>
    </row>
    <row r="95" spans="2:7" ht="15" customHeight="1" thickBot="1" x14ac:dyDescent="0.2"/>
    <row r="96" spans="2:7" ht="15" customHeight="1" x14ac:dyDescent="0.15">
      <c r="B96" s="49" t="s">
        <v>206</v>
      </c>
      <c r="C96" s="50"/>
      <c r="D96" s="50"/>
      <c r="E96" s="50"/>
      <c r="F96" s="51"/>
      <c r="G96" s="23">
        <f>G91+'LOT 01 VRD TF'!G96</f>
        <v>0</v>
      </c>
    </row>
    <row r="97" spans="2:7" ht="15" customHeight="1" x14ac:dyDescent="0.15">
      <c r="B97" s="52" t="s">
        <v>207</v>
      </c>
      <c r="C97" s="28"/>
      <c r="D97" s="28"/>
      <c r="E97" s="28"/>
      <c r="F97" s="29"/>
      <c r="G97" s="24">
        <f>+G96*0.2</f>
        <v>0</v>
      </c>
    </row>
    <row r="98" spans="2:7" ht="15" customHeight="1" thickBot="1" x14ac:dyDescent="0.2">
      <c r="B98" s="45" t="s">
        <v>208</v>
      </c>
      <c r="C98" s="46"/>
      <c r="D98" s="46"/>
      <c r="E98" s="46"/>
      <c r="F98" s="47"/>
      <c r="G98" s="25">
        <f>SUM(G$96:G$97)</f>
        <v>0</v>
      </c>
    </row>
  </sheetData>
  <mergeCells count="17">
    <mergeCell ref="B81:F81"/>
    <mergeCell ref="B2:G2"/>
    <mergeCell ref="B3:G3"/>
    <mergeCell ref="B4:G4"/>
    <mergeCell ref="D6:G6"/>
    <mergeCell ref="B14:F14"/>
    <mergeCell ref="B22:F22"/>
    <mergeCell ref="B32:F32"/>
    <mergeCell ref="B43:F43"/>
    <mergeCell ref="B74:F74"/>
    <mergeCell ref="B98:F98"/>
    <mergeCell ref="B90:F90"/>
    <mergeCell ref="B91:F91"/>
    <mergeCell ref="B92:F92"/>
    <mergeCell ref="B93:F93"/>
    <mergeCell ref="B96:F96"/>
    <mergeCell ref="B97:F97"/>
  </mergeCells>
  <pageMargins left="0" right="0" top="0" bottom="0" header="0" footer="0"/>
  <pageSetup scale="80" orientation="portrait" useFirstPageNumber="1" r:id="rId1"/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01 VRD TF</vt:lpstr>
      <vt:lpstr>LOT 01 VRD 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Mélissa DEMORY</cp:lastModifiedBy>
  <dcterms:modified xsi:type="dcterms:W3CDTF">2025-03-28T14:41:13Z</dcterms:modified>
</cp:coreProperties>
</file>